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enuniv-my.sharepoint.com/personal/cn4844_open_ac_uk/Documents/Research/City Airport Study/Citizens Report Raw Data/"/>
    </mc:Choice>
  </mc:AlternateContent>
  <xr:revisionPtr revIDLastSave="0" documentId="14_{CD001BD1-DBAB-434C-8AEB-E19A4B3721C7}" xr6:coauthVersionLast="47" xr6:coauthVersionMax="47" xr10:uidLastSave="{00000000-0000-0000-0000-000000000000}"/>
  <bookViews>
    <workbookView xWindow="28680" yWindow="-120" windowWidth="29040" windowHeight="15990" activeTab="4" xr2:uid="{00000000-000D-0000-FFFF-FFFF00000000}"/>
  </bookViews>
  <sheets>
    <sheet name="Data" sheetId="1" r:id="rId1"/>
    <sheet name="Table 2" sheetId="14" r:id="rId2"/>
    <sheet name="Table 3" sheetId="13" r:id="rId3"/>
    <sheet name="Table 4" sheetId="10" r:id="rId4"/>
    <sheet name="Table 5" sheetId="8" r:id="rId5"/>
  </sheets>
  <calcPr calcId="191028"/>
  <pivotCaches>
    <pivotCache cacheId="6" r:id="rId6"/>
    <pivotCache cacheId="10" r:id="rId7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7" i="1"/>
  <c r="L6" i="1"/>
  <c r="L5" i="1"/>
  <c r="L4" i="1"/>
  <c r="L3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34" i="1"/>
  <c r="E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E36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</author>
  </authors>
  <commentList>
    <comment ref="G15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Tim:</t>
        </r>
        <r>
          <rPr>
            <sz val="9"/>
            <color indexed="81"/>
            <rFont val="Tahoma"/>
            <family val="2"/>
          </rPr>
          <t xml:space="preserve">
Martin- it whistled and whaled</t>
        </r>
      </text>
    </comment>
  </commentList>
</comments>
</file>

<file path=xl/sharedStrings.xml><?xml version="1.0" encoding="utf-8"?>
<sst xmlns="http://schemas.openxmlformats.org/spreadsheetml/2006/main" count="440" uniqueCount="102">
  <si>
    <t>date</t>
  </si>
  <si>
    <t>time</t>
  </si>
  <si>
    <t>SWR478V</t>
  </si>
  <si>
    <t>CFE68D</t>
  </si>
  <si>
    <t>CFE3EW</t>
  </si>
  <si>
    <t>LGL46L</t>
  </si>
  <si>
    <t>CFE64Q</t>
  </si>
  <si>
    <t>CFE9KJ</t>
  </si>
  <si>
    <t>CFE1ZF</t>
  </si>
  <si>
    <t>CFE99B</t>
  </si>
  <si>
    <t>CFE919</t>
  </si>
  <si>
    <t>CFE512</t>
  </si>
  <si>
    <t>SWR46N</t>
  </si>
  <si>
    <t>SWR473B</t>
  </si>
  <si>
    <t>CFE71LK</t>
  </si>
  <si>
    <t>CFE39M</t>
  </si>
  <si>
    <t>LX446/SWR473B</t>
  </si>
  <si>
    <t>ITY220</t>
  </si>
  <si>
    <t>LOT2RL</t>
  </si>
  <si>
    <t>KLM991</t>
  </si>
  <si>
    <t>LX464/SWR478V</t>
  </si>
  <si>
    <t>CFE1HC</t>
  </si>
  <si>
    <t>ITY226</t>
  </si>
  <si>
    <t>DLH936</t>
  </si>
  <si>
    <t>LX466/SWR46N</t>
  </si>
  <si>
    <t>LOG34JD</t>
  </si>
  <si>
    <t>CFE6CP</t>
  </si>
  <si>
    <t>CFE7GY</t>
  </si>
  <si>
    <t>SWR45LP</t>
  </si>
  <si>
    <t>CFE75J</t>
  </si>
  <si>
    <t>LGL46l</t>
  </si>
  <si>
    <t>IJM409</t>
  </si>
  <si>
    <t>CFE33D</t>
  </si>
  <si>
    <t>CFE71B</t>
  </si>
  <si>
    <t>CFE8760</t>
  </si>
  <si>
    <t>CFE80NJ</t>
  </si>
  <si>
    <t>LOG56Lk</t>
  </si>
  <si>
    <t>LGL462</t>
  </si>
  <si>
    <t>LOG56LK</t>
  </si>
  <si>
    <t>CFE3284</t>
  </si>
  <si>
    <t>CFE37E</t>
  </si>
  <si>
    <t>CFE14G</t>
  </si>
  <si>
    <t>CFE8490</t>
  </si>
  <si>
    <t>CFE88F</t>
  </si>
  <si>
    <t>KLM47F</t>
  </si>
  <si>
    <t>LMJ456</t>
  </si>
  <si>
    <t>LGL4591</t>
  </si>
  <si>
    <t>DLH1AY</t>
  </si>
  <si>
    <t>CFE57H</t>
  </si>
  <si>
    <t>CFE303</t>
  </si>
  <si>
    <t>CFE8748</t>
  </si>
  <si>
    <t>KLM993</t>
  </si>
  <si>
    <t>CFE8482</t>
  </si>
  <si>
    <t>CFE2218</t>
  </si>
  <si>
    <t>CFE7022</t>
  </si>
  <si>
    <t>KLM997</t>
  </si>
  <si>
    <t>LGL4597</t>
  </si>
  <si>
    <t>CFE3298</t>
  </si>
  <si>
    <t>CFE11Y</t>
  </si>
  <si>
    <t>CFE08L</t>
  </si>
  <si>
    <t>Grand Total</t>
  </si>
  <si>
    <t>flight/planecallsign</t>
  </si>
  <si>
    <t>planetype</t>
  </si>
  <si>
    <t>Site1dBmax</t>
  </si>
  <si>
    <t>Site2dBmax</t>
  </si>
  <si>
    <t>Site3dBmax</t>
  </si>
  <si>
    <t>Site4dBmax</t>
  </si>
  <si>
    <t>Site5dBmax</t>
  </si>
  <si>
    <t>Site6dBmax</t>
  </si>
  <si>
    <t>Average dBmax</t>
  </si>
  <si>
    <t>Column Labels</t>
  </si>
  <si>
    <t>Values</t>
  </si>
  <si>
    <t>Site 1</t>
  </si>
  <si>
    <t>Site 2</t>
  </si>
  <si>
    <t>Site 3</t>
  </si>
  <si>
    <t>Site 4</t>
  </si>
  <si>
    <t>Site 5</t>
  </si>
  <si>
    <t>Site 6</t>
  </si>
  <si>
    <t>Aircraft ICAO codes</t>
  </si>
  <si>
    <t>SWR442</t>
  </si>
  <si>
    <t>CFE8PR</t>
  </si>
  <si>
    <t>CFE19F</t>
  </si>
  <si>
    <t>CFE6Z</t>
  </si>
  <si>
    <t>CFE04D</t>
  </si>
  <si>
    <t>CFE3290</t>
  </si>
  <si>
    <t>FLJ63T</t>
  </si>
  <si>
    <t>KLM59N</t>
  </si>
  <si>
    <t>No. Flights</t>
  </si>
  <si>
    <t>No. Measurements</t>
  </si>
  <si>
    <t>Averaged dBmax across all sites</t>
  </si>
  <si>
    <t>No. Measuments per flight</t>
  </si>
  <si>
    <t>Airbus A220-100</t>
  </si>
  <si>
    <t>Average of Averaged dBmax across all sites</t>
  </si>
  <si>
    <t>Embraer E190</t>
  </si>
  <si>
    <t>De Havilland Canada DHC-8</t>
  </si>
  <si>
    <t>Embraer E190-E2</t>
  </si>
  <si>
    <t>ATR 72</t>
  </si>
  <si>
    <t xml:space="preserve">Embraer Legacy 450/500 </t>
  </si>
  <si>
    <t>ATR 42</t>
  </si>
  <si>
    <t>Dassault Falcon 900</t>
  </si>
  <si>
    <t>Dassault Falcon 7X</t>
  </si>
  <si>
    <t>Aircraft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</si>
</sst>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11"/>
      <color rgb="FF27272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/>
    <xf numFmtId="15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/>
    <xf numFmtId="164" fontId="0" fillId="0" borderId="0" xfId="0" applyNumberFormat="1" applyFont="1"/>
    <xf numFmtId="1" fontId="0" fillId="0" borderId="0" xfId="0" applyNumberFormat="1"/>
    <xf numFmtId="2" fontId="0" fillId="0" borderId="0" xfId="0" applyNumberFormat="1"/>
    <xf numFmtId="2" fontId="0" fillId="0" borderId="0" xfId="0" pivotButton="1" applyNumberFormat="1"/>
    <xf numFmtId="0" fontId="0" fillId="0" borderId="0" xfId="0" applyFill="1"/>
    <xf numFmtId="165" fontId="4" fillId="0" borderId="0" xfId="0" applyNumberFormat="1" applyFont="1" applyFill="1"/>
    <xf numFmtId="165" fontId="5" fillId="0" borderId="0" xfId="0" applyNumberFormat="1" applyFont="1" applyFill="1"/>
    <xf numFmtId="165" fontId="0" fillId="0" borderId="0" xfId="0" applyNumberFormat="1" applyFill="1"/>
    <xf numFmtId="0" fontId="0" fillId="0" borderId="0" xfId="0"/>
    <xf numFmtId="0" fontId="8" fillId="0" borderId="0" xfId="0" applyFont="1" applyFill="1"/>
    <xf numFmtId="1" fontId="1" fillId="0" borderId="0" xfId="0" applyNumberFormat="1" applyFont="1" applyFill="1"/>
    <xf numFmtId="1" fontId="0" fillId="0" borderId="0" xfId="0" applyNumberFormat="1" applyFill="1"/>
  </cellXfs>
  <cellStyles count="2">
    <cellStyle name="Hyperlink 2" xfId="1" xr:uid="{A2EC6ED2-545E-406F-A275-5AF84BB109DC}"/>
    <cellStyle name="Normal" xfId="0" builtinId="0"/>
  </cellStyles>
  <dxfs count="30">
    <dxf>
      <font>
        <color theme="1"/>
      </font>
    </dxf>
    <dxf>
      <numFmt numFmtId="164" formatCode="0.0"/>
    </dxf>
    <dxf>
      <numFmt numFmtId="164" formatCode="0.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0.0"/>
    </dxf>
    <dxf>
      <font>
        <color theme="1"/>
      </font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color theme="1"/>
      </font>
    </dxf>
    <dxf>
      <numFmt numFmtId="164" formatCode="0.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0.0"/>
    </dxf>
    <dxf>
      <numFmt numFmtId="164" formatCode="0.0"/>
    </dxf>
    <dxf>
      <font>
        <color theme="1"/>
      </font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[City_Airport_Study_Data 2.xlsx]Table 3!PivotTable13</c:name>
    <c:fmtId val="49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587F3535-06FA-4379-85F1-2E51E0F1E248}" type="VALU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[VALUE]</a:t>
                </a:fld>
                <a:r>
                  <a:rPr lang="en-US"/>
                  <a:t> dBmax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92D6408B-7B3A-4D01-8A40-B9B518DF7527}" type="VALU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[VALUE]</a:t>
                </a:fld>
                <a:r>
                  <a:rPr lang="en-US"/>
                  <a:t> dBmax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8D5F7098-A855-470C-9E7C-15B4D045D9B1}" type="VALUE">
                  <a:rPr lang="en-US"/>
                  <a:pPr>
                    <a:defRPr/>
                  </a:pPr>
                  <a:t>[VALUE]</a:t>
                </a:fld>
                <a:r>
                  <a:rPr lang="en-US"/>
                  <a:t> dBmax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EB80D5B1-B3F3-4447-BD25-74EC8A42E34A}" type="VALUE">
                  <a:rPr lang="en-US"/>
                  <a:pPr>
                    <a:defRPr/>
                  </a:pPr>
                  <a:t>[VALUE]</a:t>
                </a:fld>
                <a:r>
                  <a:rPr lang="en-US"/>
                  <a:t> dBmax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3'!$B$3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DE7-4383-9FB7-3B12F05BD63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DE7-4383-9FB7-3B12F05BD63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D5F7098-A855-470C-9E7C-15B4D045D9B1}" type="VALUE">
                      <a:rPr lang="en-US"/>
                      <a:pPr/>
                      <a:t>[VALUE]</a:t>
                    </a:fld>
                    <a:r>
                      <a:rPr lang="en-US"/>
                      <a:t> dBmax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DE7-4383-9FB7-3B12F05BD63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B80D5B1-B3F3-4447-BD25-74EC8A42E34A}" type="VALUE">
                      <a:rPr lang="en-US"/>
                      <a:pPr/>
                      <a:t>[VALUE]</a:t>
                    </a:fld>
                    <a:r>
                      <a:rPr lang="en-US"/>
                      <a:t> dBmax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DE7-4383-9FB7-3B12F05BD6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3'!$A$4:$A$6</c:f>
              <c:strCache>
                <c:ptCount val="2"/>
                <c:pt idx="0">
                  <c:v>Embraer E190</c:v>
                </c:pt>
                <c:pt idx="1">
                  <c:v>Embraer E190-E2</c:v>
                </c:pt>
              </c:strCache>
            </c:strRef>
          </c:cat>
          <c:val>
            <c:numRef>
              <c:f>'Table 3'!$B$4:$B$6</c:f>
              <c:numCache>
                <c:formatCode>0.0</c:formatCode>
                <c:ptCount val="2"/>
                <c:pt idx="0">
                  <c:v>72.190203562340969</c:v>
                </c:pt>
                <c:pt idx="1">
                  <c:v>70.476190476190467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7-4383-9FB7-3B12F05BD6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9001712"/>
        <c:axId val="639009632"/>
      </c:barChart>
      <c:catAx>
        <c:axId val="63900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009632"/>
        <c:crosses val="autoZero"/>
        <c:auto val="1"/>
        <c:lblAlgn val="ctr"/>
        <c:lblOffset val="100"/>
        <c:noMultiLvlLbl val="0"/>
      </c:catAx>
      <c:valAx>
        <c:axId val="639009632"/>
        <c:scaling>
          <c:orientation val="minMax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dBmax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00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anchor="t" anchorCtr="0"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[City_Airport_Study_Data 2.xlsx]Table 4!PivotTable1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3.687048010010190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1.843524005005095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1.843524005005095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4'!$B$3:$B$4</c:f>
              <c:strCache>
                <c:ptCount val="1"/>
                <c:pt idx="0">
                  <c:v>Embraer E190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7B6-40F4-85BD-05053E4B29E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6-40F4-85BD-05053E4B29E6}"/>
              </c:ext>
            </c:extLst>
          </c:dPt>
          <c:dLbls>
            <c:dLbl>
              <c:idx val="3"/>
              <c:layout>
                <c:manualLayout>
                  <c:x val="0"/>
                  <c:y val="-1.84352400500509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B6-40F4-85BD-05053E4B29E6}"/>
                </c:ext>
              </c:extLst>
            </c:dLbl>
            <c:dLbl>
              <c:idx val="5"/>
              <c:layout>
                <c:manualLayout>
                  <c:x val="0"/>
                  <c:y val="-1.8435240050050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B6-40F4-85BD-05053E4B2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4'!$A$5:$A$10</c:f>
              <c:strCache>
                <c:ptCount val="6"/>
                <c:pt idx="0">
                  <c:v>Site 1</c:v>
                </c:pt>
                <c:pt idx="1">
                  <c:v>Site 2</c:v>
                </c:pt>
                <c:pt idx="2">
                  <c:v>Site 3</c:v>
                </c:pt>
                <c:pt idx="3">
                  <c:v>Site 4</c:v>
                </c:pt>
                <c:pt idx="4">
                  <c:v>Site 5</c:v>
                </c:pt>
                <c:pt idx="5">
                  <c:v>Site 6</c:v>
                </c:pt>
              </c:strCache>
            </c:strRef>
          </c:cat>
          <c:val>
            <c:numRef>
              <c:f>'Table 4'!$B$5:$B$10</c:f>
              <c:numCache>
                <c:formatCode>0.0</c:formatCode>
                <c:ptCount val="6"/>
                <c:pt idx="0">
                  <c:v>69.745098039215691</c:v>
                </c:pt>
                <c:pt idx="1">
                  <c:v>73.125</c:v>
                </c:pt>
                <c:pt idx="2">
                  <c:v>64.875</c:v>
                </c:pt>
                <c:pt idx="3">
                  <c:v>66.647058823529406</c:v>
                </c:pt>
                <c:pt idx="4">
                  <c:v>70.939393939393938</c:v>
                </c:pt>
                <c:pt idx="5">
                  <c:v>78.128205128205124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9E-4310-9ED4-7B9E1628D9B1}"/>
            </c:ext>
          </c:extLst>
        </c:ser>
        <c:ser>
          <c:idx val="1"/>
          <c:order val="1"/>
          <c:tx>
            <c:strRef>
              <c:f>'Table 4'!$C$3:$C$4</c:f>
              <c:strCache>
                <c:ptCount val="1"/>
                <c:pt idx="0">
                  <c:v>Embraer E190-E2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7B6-40F4-85BD-05053E4B29E6}"/>
              </c:ext>
            </c:extLst>
          </c:dPt>
          <c:dLbls>
            <c:dLbl>
              <c:idx val="2"/>
              <c:layout>
                <c:manualLayout>
                  <c:x val="0"/>
                  <c:y val="-3.6870480100101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B6-40F4-85BD-05053E4B2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4'!$A$5:$A$10</c:f>
              <c:strCache>
                <c:ptCount val="6"/>
                <c:pt idx="0">
                  <c:v>Site 1</c:v>
                </c:pt>
                <c:pt idx="1">
                  <c:v>Site 2</c:v>
                </c:pt>
                <c:pt idx="2">
                  <c:v>Site 3</c:v>
                </c:pt>
                <c:pt idx="3">
                  <c:v>Site 4</c:v>
                </c:pt>
                <c:pt idx="4">
                  <c:v>Site 5</c:v>
                </c:pt>
                <c:pt idx="5">
                  <c:v>Site 6</c:v>
                </c:pt>
              </c:strCache>
            </c:strRef>
          </c:cat>
          <c:val>
            <c:numRef>
              <c:f>'Table 4'!$C$5:$C$10</c:f>
              <c:numCache>
                <c:formatCode>0.0</c:formatCode>
                <c:ptCount val="6"/>
                <c:pt idx="0">
                  <c:v>67.333333333333329</c:v>
                </c:pt>
                <c:pt idx="1">
                  <c:v>74.285714285714292</c:v>
                </c:pt>
                <c:pt idx="2">
                  <c:v>65</c:v>
                </c:pt>
                <c:pt idx="3">
                  <c:v>66</c:v>
                </c:pt>
                <c:pt idx="4">
                  <c:v>69.666666666666671</c:v>
                </c:pt>
                <c:pt idx="5">
                  <c:v>77.75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9E-4310-9ED4-7B9E1628D9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24319680"/>
        <c:axId val="724325800"/>
      </c:barChart>
      <c:catAx>
        <c:axId val="7243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Measuments at the six monitoring sites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325800"/>
        <c:crosses val="autoZero"/>
        <c:auto val="1"/>
        <c:lblAlgn val="ctr"/>
        <c:lblOffset val="100"/>
        <c:noMultiLvlLbl val="0"/>
      </c:catAx>
      <c:valAx>
        <c:axId val="724325800"/>
        <c:scaling>
          <c:orientation val="minMax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dBmax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31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[City_Airport_Study_Data 2.xlsx]Table 5!PivotTable13</c:name>
    <c:fmtId val="3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0B7-4F05-A872-558C5DFF35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5'!$A$4:$A$13</c:f>
              <c:strCache>
                <c:ptCount val="9"/>
                <c:pt idx="0">
                  <c:v>Embraer Legacy 450/500 </c:v>
                </c:pt>
                <c:pt idx="1">
                  <c:v>ATR 72</c:v>
                </c:pt>
                <c:pt idx="2">
                  <c:v>Airbus A220-100</c:v>
                </c:pt>
                <c:pt idx="3">
                  <c:v>De Havilland Canada DHC-8</c:v>
                </c:pt>
                <c:pt idx="4">
                  <c:v>ATR 42</c:v>
                </c:pt>
                <c:pt idx="5">
                  <c:v>Embraer E190</c:v>
                </c:pt>
                <c:pt idx="6">
                  <c:v>Embraer E190-E2</c:v>
                </c:pt>
                <c:pt idx="7">
                  <c:v>Dassault Falcon 7X</c:v>
                </c:pt>
                <c:pt idx="8">
                  <c:v>Dassault Falcon 900</c:v>
                </c:pt>
              </c:strCache>
            </c:strRef>
          </c:cat>
          <c:val>
            <c:numRef>
              <c:f>'Table 5'!$B$4:$B$13</c:f>
              <c:numCache>
                <c:formatCode>0.0</c:formatCode>
                <c:ptCount val="9"/>
                <c:pt idx="0">
                  <c:v>76</c:v>
                </c:pt>
                <c:pt idx="1">
                  <c:v>73.833333333333329</c:v>
                </c:pt>
                <c:pt idx="2">
                  <c:v>73.69202898550725</c:v>
                </c:pt>
                <c:pt idx="3">
                  <c:v>73.068181818181813</c:v>
                </c:pt>
                <c:pt idx="4">
                  <c:v>72.2</c:v>
                </c:pt>
                <c:pt idx="5">
                  <c:v>72.190203562340983</c:v>
                </c:pt>
                <c:pt idx="6">
                  <c:v>70.476190476190482</c:v>
                </c:pt>
                <c:pt idx="7">
                  <c:v>65.5</c:v>
                </c:pt>
                <c:pt idx="8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7-4F05-A872-558C5DFF35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9001712"/>
        <c:axId val="639009632"/>
      </c:barChart>
      <c:catAx>
        <c:axId val="63900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009632"/>
        <c:crosses val="autoZero"/>
        <c:auto val="1"/>
        <c:lblAlgn val="ctr"/>
        <c:lblOffset val="100"/>
        <c:noMultiLvlLbl val="0"/>
      </c:catAx>
      <c:valAx>
        <c:axId val="639009632"/>
        <c:scaling>
          <c:orientation val="minMax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dBmax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00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anchor="t" anchorCtr="0"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292100</xdr:colOff>
      <xdr:row>0</xdr:row>
      <xdr:rowOff>180975</xdr:rowOff>
    </xdr:from>
    <xdr:to>
      <xdr:col>5</xdr:col>
      <xdr:colOff>174402</xdr:colOff>
      <xdr:row>15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A16BDB-3579-4B8E-914F-D7A02DC59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201142</xdr:colOff>
      <xdr:row>4</xdr:row>
      <xdr:rowOff>83363</xdr:rowOff>
    </xdr:from>
    <xdr:to>
      <xdr:col>8</xdr:col>
      <xdr:colOff>628136</xdr:colOff>
      <xdr:row>23</xdr:row>
      <xdr:rowOff>104002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EE0531-47A8-3730-9604-4B6E75A4B1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177800</xdr:rowOff>
    </xdr:from>
    <xdr:to>
      <xdr:col>5</xdr:col>
      <xdr:colOff>638175</xdr:colOff>
      <xdr:row>15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CF62BB-1EB3-A42E-AED6-9992634B8A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an.Nold" refreshedDate="45224.806648611113" createdVersion="8" refreshedVersion="8" minRefreshableVersion="3" recordCount="193" xr:uid="{36C76EB6-2730-4AD4-9AEC-03CFE92FB1D0}">
  <cacheSource type="worksheet">
    <worksheetSource ref="A1:L194" sheet="Data"/>
  </cacheSource>
  <cacheFields count="16">
    <cacheField name="date" numFmtId="165">
      <sharedItems containsSemiMixedTypes="0" containsNonDate="0" containsDate="1" containsString="0" minDate="2022-07-17T00:00:00" maxDate="2023-09-28T00:00:00"/>
    </cacheField>
    <cacheField name="time" numFmtId="0">
      <sharedItems containsString="0" containsBlank="1" containsNumber="1" containsInteger="1" minValue="715" maxValue="2156"/>
    </cacheField>
    <cacheField name="flight/planecallsign" numFmtId="0">
      <sharedItems/>
    </cacheField>
    <cacheField name="planetype" numFmtId="0">
      <sharedItems count="18">
        <s v="Airbus A220-100"/>
        <s v="Embraer E190"/>
        <s v="De Havilland Canada DHC-8"/>
        <s v="Embraer E190-E2"/>
        <s v="ATR 72"/>
        <s v="Dassault Falcon 7X"/>
        <s v="ATR 42"/>
        <s v="Dassault Falcon 900"/>
        <s v="Embraer Legacy 450/500 "/>
        <s v="E290" u="1"/>
        <s v="DH8D" u="1"/>
        <s v="BCS1" u="1"/>
        <s v="FA7X" u="1"/>
        <s v="AT45" u="1"/>
        <s v="E550" u="1"/>
        <s v="E190" u="1"/>
        <s v="AT72" u="1"/>
        <s v="F900" u="1"/>
      </sharedItems>
    </cacheField>
    <cacheField name="Averaged dBmax across all sites" numFmtId="0">
      <sharedItems containsSemiMixedTypes="0" containsString="0" containsNumber="1" minValue="62" maxValue="87"/>
    </cacheField>
    <cacheField name="Site1dBmax" numFmtId="0">
      <sharedItems containsString="0" containsBlank="1" containsNumber="1" containsInteger="1" minValue="62" maxValue="87"/>
    </cacheField>
    <cacheField name="Site2dBmax" numFmtId="0">
      <sharedItems containsString="0" containsBlank="1" containsNumber="1" containsInteger="1" minValue="62" maxValue="86"/>
    </cacheField>
    <cacheField name="Site3dBmax" numFmtId="0">
      <sharedItems containsString="0" containsBlank="1" containsNumber="1" containsInteger="1" minValue="60" maxValue="69"/>
    </cacheField>
    <cacheField name="Site4dBmax" numFmtId="0">
      <sharedItems containsString="0" containsBlank="1" containsNumber="1" containsInteger="1" minValue="59" maxValue="71"/>
    </cacheField>
    <cacheField name="Site5dBmax" numFmtId="0">
      <sharedItems containsString="0" containsBlank="1" containsNumber="1" containsInteger="1" minValue="67" maxValue="79"/>
    </cacheField>
    <cacheField name="Site6dBmax" numFmtId="0">
      <sharedItems containsString="0" containsBlank="1" containsNumber="1" containsInteger="1" minValue="70" maxValue="88"/>
    </cacheField>
    <cacheField name="No. Measuments per flight" numFmtId="1">
      <sharedItems containsSemiMixedTypes="0" containsString="0" containsNumber="1" containsInteger="1" minValue="1" maxValue="4"/>
    </cacheField>
    <cacheField name="Field1" numFmtId="0" formula="#NAME?" databaseField="0"/>
    <cacheField name="Field2" numFmtId="0" formula="Site1dBmax+Site2dBmax+Site3dBmax+Site4dBmax+Site5dBmax+Site6dBmax" databaseField="0"/>
    <cacheField name="Number of measurements" numFmtId="0" formula="COUNT(Site1dBmax)" databaseField="0"/>
    <cacheField name="measurements" numFmtId="0" formula="COUNT(Site1dBmax)+COUNT(Site2dBmax)+COUNT(Site3dBmax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an.Nold" refreshedDate="45224.806648726852" createdVersion="8" refreshedVersion="8" minRefreshableVersion="3" recordCount="193" xr:uid="{0FE207A9-AD8F-40AF-8922-F1AB4180EF3C}">
  <cacheSource type="worksheet">
    <worksheetSource ref="A1:K194" sheet="Data"/>
  </cacheSource>
  <cacheFields count="13">
    <cacheField name="date" numFmtId="165">
      <sharedItems containsSemiMixedTypes="0" containsNonDate="0" containsDate="1" containsString="0" minDate="2022-07-17T00:00:00" maxDate="2023-09-28T00:00:00" count="13">
        <d v="2022-07-21T00:00:00"/>
        <d v="2022-07-17T00:00:00"/>
        <d v="2022-07-22T00:00:00"/>
        <d v="2022-07-26T00:00:00"/>
        <d v="2022-07-27T00:00:00"/>
        <d v="2022-07-28T00:00:00"/>
        <d v="2022-08-08T00:00:00"/>
        <d v="2022-08-09T00:00:00"/>
        <d v="2022-08-10T00:00:00"/>
        <d v="2022-08-11T00:00:00"/>
        <d v="2022-08-12T00:00:00"/>
        <d v="2022-08-13T00:00:00"/>
        <d v="2023-09-27T00:00:00"/>
      </sharedItems>
      <fieldGroup par="11" base="0">
        <rangePr groupBy="days" startDate="2022-07-17T00:00:00" endDate="2023-09-28T00:00:00"/>
        <groupItems count="368">
          <s v="&lt;17/07/2022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8/09/2023"/>
        </groupItems>
      </fieldGroup>
    </cacheField>
    <cacheField name="time" numFmtId="0">
      <sharedItems containsString="0" containsBlank="1" containsNumber="1" containsInteger="1" minValue="715" maxValue="2156"/>
    </cacheField>
    <cacheField name="flight/planecallsign" numFmtId="0">
      <sharedItems/>
    </cacheField>
    <cacheField name="planetype" numFmtId="0">
      <sharedItems count="18">
        <s v="Airbus A220-100"/>
        <s v="Embraer E190"/>
        <s v="De Havilland Canada DHC-8"/>
        <s v="Embraer E190-E2"/>
        <s v="ATR 72"/>
        <s v="Dassault Falcon 7X"/>
        <s v="ATR 42"/>
        <s v="Dassault Falcon 900"/>
        <s v="Embraer Legacy 450/500 "/>
        <s v="E290" u="1"/>
        <s v="DH8D" u="1"/>
        <s v="BCS1" u="1"/>
        <s v="FA7X" u="1"/>
        <s v="AT45" u="1"/>
        <s v="E550" u="1"/>
        <s v="E190" u="1"/>
        <s v="AT72" u="1"/>
        <s v="F900" u="1"/>
      </sharedItems>
    </cacheField>
    <cacheField name="Averaged dBmax across all sites" numFmtId="0">
      <sharedItems containsSemiMixedTypes="0" containsString="0" containsNumber="1" minValue="62" maxValue="87"/>
    </cacheField>
    <cacheField name="Site1dBmax" numFmtId="0">
      <sharedItems containsString="0" containsBlank="1" containsNumber="1" containsInteger="1" minValue="62" maxValue="87"/>
    </cacheField>
    <cacheField name="Site2dBmax" numFmtId="0">
      <sharedItems containsString="0" containsBlank="1" containsNumber="1" containsInteger="1" minValue="62" maxValue="86"/>
    </cacheField>
    <cacheField name="Site3dBmax" numFmtId="0">
      <sharedItems containsString="0" containsBlank="1" containsNumber="1" containsInteger="1" minValue="60" maxValue="69"/>
    </cacheField>
    <cacheField name="Site4dBmax" numFmtId="0">
      <sharedItems containsString="0" containsBlank="1" containsNumber="1" containsInteger="1" minValue="59" maxValue="71"/>
    </cacheField>
    <cacheField name="Site5dBmax" numFmtId="0">
      <sharedItems containsString="0" containsBlank="1" containsNumber="1" containsInteger="1" minValue="67" maxValue="79"/>
    </cacheField>
    <cacheField name="Site6dBmax" numFmtId="0">
      <sharedItems containsString="0" containsBlank="1" containsNumber="1" containsInteger="1" minValue="70" maxValue="88"/>
    </cacheField>
    <cacheField name="Months" numFmtId="0" databaseField="0">
      <fieldGroup base="0">
        <rangePr groupBy="months" startDate="2022-07-17T00:00:00" endDate="2023-09-28T00:00:00"/>
        <groupItems count="14">
          <s v="&lt;17/07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8/09/2023"/>
        </groupItems>
      </fieldGroup>
    </cacheField>
    <cacheField name="Field1" numFmtId="0" formula="#NAME?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3">
  <r>
    <d v="2022-07-21T00:00:00"/>
    <m/>
    <s v="SWR478V"/>
    <x v="0"/>
    <n v="69.5"/>
    <n v="69"/>
    <n v="70"/>
    <n v="68"/>
    <n v="71"/>
    <m/>
    <m/>
    <n v="4"/>
  </r>
  <r>
    <d v="2022-07-21T00:00:00"/>
    <m/>
    <s v="CFE68D"/>
    <x v="1"/>
    <n v="69.333333333333329"/>
    <n v="70"/>
    <n v="72"/>
    <n v="66"/>
    <m/>
    <m/>
    <m/>
    <n v="3"/>
  </r>
  <r>
    <d v="2022-07-21T00:00:00"/>
    <m/>
    <s v="CFE3EW"/>
    <x v="1"/>
    <n v="70"/>
    <n v="70"/>
    <m/>
    <m/>
    <m/>
    <m/>
    <m/>
    <n v="1"/>
  </r>
  <r>
    <d v="2022-07-21T00:00:00"/>
    <m/>
    <s v="LGL46L"/>
    <x v="2"/>
    <n v="72"/>
    <n v="72"/>
    <m/>
    <m/>
    <m/>
    <m/>
    <m/>
    <n v="1"/>
  </r>
  <r>
    <d v="2022-07-21T00:00:00"/>
    <m/>
    <s v="CFE64Q"/>
    <x v="1"/>
    <n v="72"/>
    <n v="72"/>
    <m/>
    <m/>
    <m/>
    <m/>
    <m/>
    <n v="1"/>
  </r>
  <r>
    <d v="2022-07-21T00:00:00"/>
    <m/>
    <s v="CFE9KJ"/>
    <x v="1"/>
    <n v="68"/>
    <n v="68"/>
    <m/>
    <m/>
    <m/>
    <m/>
    <m/>
    <n v="1"/>
  </r>
  <r>
    <d v="2022-07-21T00:00:00"/>
    <m/>
    <s v="CFE1ZF"/>
    <x v="1"/>
    <n v="68.5"/>
    <m/>
    <n v="70"/>
    <n v="67"/>
    <m/>
    <m/>
    <m/>
    <n v="2"/>
  </r>
  <r>
    <d v="2022-07-21T00:00:00"/>
    <m/>
    <s v="CFE99B"/>
    <x v="1"/>
    <n v="68"/>
    <m/>
    <m/>
    <n v="68"/>
    <m/>
    <m/>
    <m/>
    <n v="1"/>
  </r>
  <r>
    <d v="2022-07-21T00:00:00"/>
    <m/>
    <s v="CFE919"/>
    <x v="1"/>
    <n v="65"/>
    <m/>
    <m/>
    <n v="65"/>
    <m/>
    <m/>
    <m/>
    <n v="1"/>
  </r>
  <r>
    <d v="2022-07-21T00:00:00"/>
    <m/>
    <s v="CFE512"/>
    <x v="1"/>
    <n v="69"/>
    <m/>
    <m/>
    <n v="69"/>
    <m/>
    <m/>
    <m/>
    <n v="1"/>
  </r>
  <r>
    <d v="2022-07-17T00:00:00"/>
    <m/>
    <s v="SWR46N"/>
    <x v="3"/>
    <n v="67"/>
    <n v="67"/>
    <m/>
    <m/>
    <m/>
    <m/>
    <m/>
    <n v="1"/>
  </r>
  <r>
    <d v="2022-07-17T00:00:00"/>
    <m/>
    <s v="SWR473B"/>
    <x v="0"/>
    <n v="63"/>
    <n v="63"/>
    <m/>
    <m/>
    <m/>
    <m/>
    <m/>
    <n v="1"/>
  </r>
  <r>
    <d v="2022-07-17T00:00:00"/>
    <m/>
    <s v="CFE71LK"/>
    <x v="1"/>
    <n v="68"/>
    <n v="68"/>
    <m/>
    <m/>
    <m/>
    <m/>
    <m/>
    <n v="1"/>
  </r>
  <r>
    <d v="2022-07-17T00:00:00"/>
    <m/>
    <s v="CFE39M"/>
    <x v="1"/>
    <n v="68"/>
    <n v="68"/>
    <m/>
    <m/>
    <m/>
    <m/>
    <m/>
    <n v="1"/>
  </r>
  <r>
    <d v="2022-07-22T00:00:00"/>
    <m/>
    <s v="LX446/SWR473B"/>
    <x v="0"/>
    <n v="67"/>
    <n v="67"/>
    <m/>
    <m/>
    <m/>
    <m/>
    <m/>
    <n v="1"/>
  </r>
  <r>
    <d v="2022-07-22T00:00:00"/>
    <m/>
    <s v="ITY220"/>
    <x v="1"/>
    <n v="71.5"/>
    <n v="71"/>
    <n v="72"/>
    <m/>
    <m/>
    <m/>
    <m/>
    <n v="2"/>
  </r>
  <r>
    <d v="2022-07-22T00:00:00"/>
    <m/>
    <s v="LOT2RL"/>
    <x v="1"/>
    <n v="69.5"/>
    <n v="70"/>
    <m/>
    <m/>
    <m/>
    <n v="69"/>
    <m/>
    <n v="2"/>
  </r>
  <r>
    <d v="2022-07-22T00:00:00"/>
    <m/>
    <s v="KLM991"/>
    <x v="1"/>
    <n v="69.5"/>
    <n v="67"/>
    <m/>
    <m/>
    <m/>
    <n v="72"/>
    <m/>
    <n v="2"/>
  </r>
  <r>
    <d v="2022-07-22T00:00:00"/>
    <m/>
    <s v="CFE919"/>
    <x v="1"/>
    <n v="69"/>
    <n v="68"/>
    <m/>
    <m/>
    <m/>
    <n v="70"/>
    <m/>
    <n v="2"/>
  </r>
  <r>
    <d v="2022-07-22T00:00:00"/>
    <m/>
    <s v="LX464/SWR478V"/>
    <x v="0"/>
    <n v="70"/>
    <n v="68"/>
    <m/>
    <m/>
    <m/>
    <n v="72"/>
    <m/>
    <n v="2"/>
  </r>
  <r>
    <d v="2022-07-22T00:00:00"/>
    <m/>
    <s v="CFE1HC"/>
    <x v="1"/>
    <n v="82"/>
    <n v="82"/>
    <m/>
    <m/>
    <m/>
    <m/>
    <m/>
    <n v="1"/>
  </r>
  <r>
    <d v="2022-07-22T00:00:00"/>
    <m/>
    <s v="CFE68D"/>
    <x v="1"/>
    <n v="72"/>
    <m/>
    <n v="72"/>
    <m/>
    <m/>
    <m/>
    <m/>
    <n v="1"/>
  </r>
  <r>
    <d v="2022-07-22T00:00:00"/>
    <m/>
    <s v="ITY226"/>
    <x v="1"/>
    <n v="73"/>
    <m/>
    <n v="73"/>
    <m/>
    <m/>
    <m/>
    <m/>
    <n v="1"/>
  </r>
  <r>
    <d v="2022-07-22T00:00:00"/>
    <m/>
    <s v="DLH936"/>
    <x v="1"/>
    <n v="83"/>
    <m/>
    <n v="83"/>
    <m/>
    <m/>
    <m/>
    <m/>
    <n v="1"/>
  </r>
  <r>
    <d v="2022-07-22T00:00:00"/>
    <m/>
    <s v="LX466/SWR46N"/>
    <x v="3"/>
    <n v="84"/>
    <m/>
    <n v="84"/>
    <m/>
    <m/>
    <m/>
    <m/>
    <n v="1"/>
  </r>
  <r>
    <d v="2022-07-22T00:00:00"/>
    <m/>
    <s v="LGL46L"/>
    <x v="2"/>
    <n v="69"/>
    <m/>
    <m/>
    <m/>
    <m/>
    <n v="69"/>
    <m/>
    <n v="1"/>
  </r>
  <r>
    <d v="2022-07-22T00:00:00"/>
    <m/>
    <s v="LOG34JD"/>
    <x v="4"/>
    <n v="69"/>
    <m/>
    <m/>
    <m/>
    <m/>
    <n v="69"/>
    <m/>
    <n v="1"/>
  </r>
  <r>
    <d v="2022-07-26T00:00:00"/>
    <m/>
    <s v="LX446/SWR473B"/>
    <x v="0"/>
    <n v="69"/>
    <n v="69"/>
    <m/>
    <m/>
    <m/>
    <m/>
    <m/>
    <n v="1"/>
  </r>
  <r>
    <d v="2022-07-26T00:00:00"/>
    <m/>
    <s v="CFE6CP"/>
    <x v="1"/>
    <n v="68"/>
    <n v="68"/>
    <m/>
    <m/>
    <m/>
    <m/>
    <m/>
    <n v="1"/>
  </r>
  <r>
    <d v="2022-07-26T00:00:00"/>
    <m/>
    <s v="CFE7GY"/>
    <x v="1"/>
    <n v="68"/>
    <n v="68"/>
    <m/>
    <m/>
    <m/>
    <m/>
    <m/>
    <n v="1"/>
  </r>
  <r>
    <d v="2022-07-26T00:00:00"/>
    <m/>
    <s v="ITY220"/>
    <x v="1"/>
    <n v="71.5"/>
    <n v="71"/>
    <m/>
    <m/>
    <m/>
    <n v="72"/>
    <m/>
    <n v="2"/>
  </r>
  <r>
    <d v="2022-07-26T00:00:00"/>
    <m/>
    <s v="CFE39M"/>
    <x v="1"/>
    <n v="76.5"/>
    <n v="77"/>
    <m/>
    <m/>
    <m/>
    <n v="76"/>
    <m/>
    <n v="2"/>
  </r>
  <r>
    <d v="2022-07-27T00:00:00"/>
    <m/>
    <s v="SWR45LP"/>
    <x v="3"/>
    <n v="67"/>
    <m/>
    <m/>
    <m/>
    <n v="67"/>
    <m/>
    <m/>
    <n v="1"/>
  </r>
  <r>
    <d v="2022-07-27T00:00:00"/>
    <m/>
    <s v="LX464/SWR478V"/>
    <x v="0"/>
    <n v="78.333333333333329"/>
    <n v="77"/>
    <n v="82"/>
    <m/>
    <m/>
    <n v="76"/>
    <m/>
    <n v="3"/>
  </r>
  <r>
    <d v="2022-07-27T00:00:00"/>
    <m/>
    <s v="KLM991"/>
    <x v="1"/>
    <n v="70"/>
    <m/>
    <m/>
    <m/>
    <m/>
    <n v="70"/>
    <m/>
    <n v="1"/>
  </r>
  <r>
    <d v="2022-07-27T00:00:00"/>
    <m/>
    <s v="CFE99B"/>
    <x v="1"/>
    <n v="76"/>
    <m/>
    <m/>
    <m/>
    <m/>
    <n v="68"/>
    <n v="84"/>
    <n v="2"/>
  </r>
  <r>
    <d v="2022-07-27T00:00:00"/>
    <m/>
    <s v="CFE39M"/>
    <x v="1"/>
    <n v="72"/>
    <m/>
    <m/>
    <m/>
    <m/>
    <n v="69"/>
    <n v="75"/>
    <n v="2"/>
  </r>
  <r>
    <d v="2022-07-27T00:00:00"/>
    <m/>
    <s v="CFE919"/>
    <x v="1"/>
    <n v="71.333333333333329"/>
    <m/>
    <m/>
    <m/>
    <n v="68"/>
    <n v="70"/>
    <n v="76"/>
    <n v="3"/>
  </r>
  <r>
    <d v="2022-07-27T00:00:00"/>
    <m/>
    <s v="CFE75J"/>
    <x v="1"/>
    <n v="72"/>
    <m/>
    <n v="68"/>
    <m/>
    <m/>
    <n v="71"/>
    <n v="77"/>
    <n v="3"/>
  </r>
  <r>
    <d v="2022-07-27T00:00:00"/>
    <m/>
    <s v="LOT2RL"/>
    <x v="1"/>
    <n v="73.333333333333329"/>
    <m/>
    <n v="71"/>
    <m/>
    <m/>
    <n v="71"/>
    <n v="78"/>
    <n v="3"/>
  </r>
  <r>
    <d v="2022-07-27T00:00:00"/>
    <n v="1802"/>
    <s v="LX466/SWR46N"/>
    <x v="3"/>
    <n v="71.25"/>
    <m/>
    <n v="70"/>
    <m/>
    <n v="65"/>
    <n v="69"/>
    <n v="81"/>
    <n v="4"/>
  </r>
  <r>
    <d v="2022-07-27T00:00:00"/>
    <m/>
    <s v="CFE75J"/>
    <x v="1"/>
    <n v="75.5"/>
    <m/>
    <m/>
    <m/>
    <m/>
    <n v="70"/>
    <n v="81"/>
    <n v="2"/>
  </r>
  <r>
    <d v="2022-07-27T00:00:00"/>
    <n v="1816"/>
    <s v="SWR473B"/>
    <x v="0"/>
    <n v="78"/>
    <m/>
    <m/>
    <m/>
    <m/>
    <m/>
    <n v="78"/>
    <n v="1"/>
  </r>
  <r>
    <d v="2022-07-27T00:00:00"/>
    <n v="1820"/>
    <s v="LGL46L"/>
    <x v="2"/>
    <n v="71.25"/>
    <n v="78"/>
    <n v="70"/>
    <m/>
    <n v="59"/>
    <m/>
    <n v="78"/>
    <n v="4"/>
  </r>
  <r>
    <d v="2022-07-27T00:00:00"/>
    <m/>
    <s v="IJM409"/>
    <x v="5"/>
    <n v="65.5"/>
    <n v="63"/>
    <n v="68"/>
    <m/>
    <m/>
    <m/>
    <m/>
    <n v="2"/>
  </r>
  <r>
    <d v="2022-07-27T00:00:00"/>
    <m/>
    <s v="CFE33D"/>
    <x v="1"/>
    <n v="71.5"/>
    <n v="72"/>
    <n v="71"/>
    <m/>
    <m/>
    <m/>
    <m/>
    <n v="2"/>
  </r>
  <r>
    <d v="2022-07-27T00:00:00"/>
    <m/>
    <s v="CFE71B"/>
    <x v="1"/>
    <n v="73"/>
    <m/>
    <n v="73"/>
    <m/>
    <m/>
    <m/>
    <m/>
    <n v="1"/>
  </r>
  <r>
    <d v="2022-07-27T00:00:00"/>
    <m/>
    <s v="ITY220"/>
    <x v="1"/>
    <n v="65"/>
    <m/>
    <m/>
    <m/>
    <n v="65"/>
    <m/>
    <m/>
    <n v="1"/>
  </r>
  <r>
    <d v="2022-07-27T00:00:00"/>
    <m/>
    <s v="SWR45LP"/>
    <x v="3"/>
    <n v="67"/>
    <m/>
    <m/>
    <m/>
    <n v="67"/>
    <m/>
    <m/>
    <n v="1"/>
  </r>
  <r>
    <d v="2022-07-27T00:00:00"/>
    <m/>
    <s v="LOG34JD"/>
    <x v="4"/>
    <n v="70"/>
    <m/>
    <m/>
    <m/>
    <n v="70"/>
    <m/>
    <m/>
    <n v="1"/>
  </r>
  <r>
    <d v="2022-07-27T00:00:00"/>
    <m/>
    <s v="CFE8760"/>
    <x v="1"/>
    <n v="66"/>
    <m/>
    <m/>
    <m/>
    <n v="66"/>
    <m/>
    <m/>
    <n v="1"/>
  </r>
  <r>
    <d v="2022-07-28T00:00:00"/>
    <m/>
    <s v="ITY220"/>
    <x v="1"/>
    <n v="76"/>
    <n v="76"/>
    <m/>
    <m/>
    <m/>
    <m/>
    <m/>
    <n v="1"/>
  </r>
  <r>
    <d v="2022-07-28T00:00:00"/>
    <m/>
    <s v="SWR473B"/>
    <x v="0"/>
    <n v="76.666666666666671"/>
    <n v="71"/>
    <n v="81"/>
    <m/>
    <m/>
    <n v="78"/>
    <m/>
    <n v="3"/>
  </r>
  <r>
    <d v="2022-07-28T00:00:00"/>
    <m/>
    <s v="CFE7GY"/>
    <x v="1"/>
    <n v="79"/>
    <n v="80"/>
    <n v="78"/>
    <m/>
    <m/>
    <m/>
    <m/>
    <n v="2"/>
  </r>
  <r>
    <d v="2022-07-28T00:00:00"/>
    <m/>
    <s v="CFE6CP"/>
    <x v="1"/>
    <n v="67"/>
    <n v="67"/>
    <m/>
    <m/>
    <m/>
    <m/>
    <m/>
    <n v="1"/>
  </r>
  <r>
    <d v="2022-07-28T00:00:00"/>
    <n v="1809"/>
    <s v="CFE71B"/>
    <x v="1"/>
    <n v="68"/>
    <n v="68"/>
    <m/>
    <m/>
    <m/>
    <m/>
    <m/>
    <n v="1"/>
  </r>
  <r>
    <d v="2022-07-28T00:00:00"/>
    <n v="1804"/>
    <s v="LGL46L"/>
    <x v="2"/>
    <n v="69.5"/>
    <n v="69"/>
    <m/>
    <m/>
    <m/>
    <n v="70"/>
    <m/>
    <n v="2"/>
  </r>
  <r>
    <d v="2022-07-28T00:00:00"/>
    <m/>
    <s v="SWR478V"/>
    <x v="0"/>
    <n v="73.5"/>
    <m/>
    <n v="76"/>
    <m/>
    <m/>
    <n v="71"/>
    <m/>
    <n v="2"/>
  </r>
  <r>
    <d v="2022-07-28T00:00:00"/>
    <m/>
    <s v="CFE1ZF"/>
    <x v="1"/>
    <n v="72"/>
    <m/>
    <m/>
    <m/>
    <m/>
    <n v="72"/>
    <m/>
    <n v="1"/>
  </r>
  <r>
    <d v="2022-07-28T00:00:00"/>
    <m/>
    <s v="KLM991"/>
    <x v="1"/>
    <n v="75.5"/>
    <m/>
    <n v="74"/>
    <m/>
    <m/>
    <n v="77"/>
    <m/>
    <n v="2"/>
  </r>
  <r>
    <d v="2022-07-28T00:00:00"/>
    <m/>
    <s v="CFE39M"/>
    <x v="1"/>
    <n v="69.5"/>
    <m/>
    <n v="70"/>
    <m/>
    <m/>
    <n v="69"/>
    <m/>
    <n v="2"/>
  </r>
  <r>
    <d v="2022-07-28T00:00:00"/>
    <m/>
    <s v="CFE99B"/>
    <x v="1"/>
    <n v="70"/>
    <m/>
    <n v="71"/>
    <m/>
    <m/>
    <n v="69"/>
    <m/>
    <n v="2"/>
  </r>
  <r>
    <d v="2022-07-28T00:00:00"/>
    <m/>
    <s v="LOG34JD"/>
    <x v="4"/>
    <n v="72"/>
    <m/>
    <m/>
    <m/>
    <m/>
    <n v="72"/>
    <m/>
    <n v="1"/>
  </r>
  <r>
    <d v="2022-07-28T00:00:00"/>
    <m/>
    <s v="LOT2RL"/>
    <x v="1"/>
    <n v="70"/>
    <m/>
    <m/>
    <m/>
    <m/>
    <n v="70"/>
    <m/>
    <n v="1"/>
  </r>
  <r>
    <d v="2022-07-28T00:00:00"/>
    <m/>
    <s v="CFE75J"/>
    <x v="1"/>
    <n v="67"/>
    <m/>
    <m/>
    <m/>
    <m/>
    <n v="67"/>
    <m/>
    <n v="1"/>
  </r>
  <r>
    <d v="2022-07-28T00:00:00"/>
    <m/>
    <s v="CFE6CP"/>
    <x v="1"/>
    <n v="69"/>
    <m/>
    <n v="69"/>
    <m/>
    <m/>
    <m/>
    <m/>
    <n v="1"/>
  </r>
  <r>
    <d v="2022-07-28T00:00:00"/>
    <m/>
    <s v="CFE39M"/>
    <x v="1"/>
    <n v="78"/>
    <m/>
    <n v="78"/>
    <m/>
    <m/>
    <m/>
    <m/>
    <n v="1"/>
  </r>
  <r>
    <d v="2022-07-28T00:00:00"/>
    <m/>
    <s v="CFE80NJ"/>
    <x v="1"/>
    <n v="70"/>
    <m/>
    <n v="70"/>
    <m/>
    <m/>
    <m/>
    <m/>
    <n v="1"/>
  </r>
  <r>
    <d v="2022-08-08T00:00:00"/>
    <m/>
    <s v="CFE39M"/>
    <x v="1"/>
    <n v="74"/>
    <m/>
    <m/>
    <m/>
    <m/>
    <m/>
    <n v="74"/>
    <n v="1"/>
  </r>
  <r>
    <d v="2022-08-08T00:00:00"/>
    <m/>
    <s v="CFE80NJ"/>
    <x v="1"/>
    <n v="80"/>
    <m/>
    <m/>
    <m/>
    <m/>
    <m/>
    <n v="80"/>
    <n v="1"/>
  </r>
  <r>
    <d v="2022-08-08T00:00:00"/>
    <m/>
    <s v="CFE68D"/>
    <x v="1"/>
    <n v="79"/>
    <m/>
    <m/>
    <m/>
    <m/>
    <m/>
    <n v="79"/>
    <n v="1"/>
  </r>
  <r>
    <d v="2022-08-08T00:00:00"/>
    <m/>
    <s v="CFE919"/>
    <x v="1"/>
    <n v="76"/>
    <m/>
    <n v="69"/>
    <m/>
    <m/>
    <m/>
    <n v="83"/>
    <n v="2"/>
  </r>
  <r>
    <d v="2022-08-08T00:00:00"/>
    <m/>
    <s v="SWR478V"/>
    <x v="3"/>
    <n v="72.666666666666671"/>
    <m/>
    <n v="71"/>
    <m/>
    <m/>
    <n v="68"/>
    <n v="79"/>
    <n v="3"/>
  </r>
  <r>
    <d v="2022-08-08T00:00:00"/>
    <m/>
    <s v="SWR473B"/>
    <x v="0"/>
    <n v="77"/>
    <m/>
    <n v="81"/>
    <m/>
    <m/>
    <n v="73"/>
    <m/>
    <n v="2"/>
  </r>
  <r>
    <d v="2022-08-08T00:00:00"/>
    <m/>
    <s v="LOG56Lk"/>
    <x v="6"/>
    <n v="79"/>
    <m/>
    <n v="79"/>
    <m/>
    <m/>
    <m/>
    <m/>
    <n v="1"/>
  </r>
  <r>
    <d v="2022-08-08T00:00:00"/>
    <m/>
    <s v="CFE6CP"/>
    <x v="1"/>
    <n v="78"/>
    <m/>
    <n v="78"/>
    <m/>
    <m/>
    <m/>
    <m/>
    <n v="1"/>
  </r>
  <r>
    <d v="2022-08-08T00:00:00"/>
    <n v="1808"/>
    <s v="SWR46N"/>
    <x v="0"/>
    <n v="85"/>
    <m/>
    <n v="85"/>
    <m/>
    <m/>
    <m/>
    <m/>
    <n v="1"/>
  </r>
  <r>
    <d v="2022-08-08T00:00:00"/>
    <m/>
    <s v="LOT2RL"/>
    <x v="1"/>
    <n v="75"/>
    <m/>
    <n v="75"/>
    <m/>
    <m/>
    <m/>
    <m/>
    <n v="1"/>
  </r>
  <r>
    <d v="2022-08-08T00:00:00"/>
    <m/>
    <s v="CFE68D"/>
    <x v="1"/>
    <n v="76"/>
    <m/>
    <n v="76"/>
    <m/>
    <m/>
    <m/>
    <m/>
    <n v="1"/>
  </r>
  <r>
    <d v="2022-08-08T00:00:00"/>
    <m/>
    <s v="SWR46N"/>
    <x v="0"/>
    <n v="71"/>
    <m/>
    <m/>
    <m/>
    <m/>
    <n v="71"/>
    <m/>
    <n v="1"/>
  </r>
  <r>
    <d v="2022-08-08T00:00:00"/>
    <n v="1744"/>
    <s v="CFE80NJ"/>
    <x v="1"/>
    <n v="71"/>
    <m/>
    <m/>
    <m/>
    <m/>
    <n v="71"/>
    <m/>
    <n v="1"/>
  </r>
  <r>
    <d v="2022-08-08T00:00:00"/>
    <m/>
    <s v="CFE919"/>
    <x v="1"/>
    <n v="69"/>
    <m/>
    <m/>
    <m/>
    <m/>
    <n v="69"/>
    <m/>
    <n v="1"/>
  </r>
  <r>
    <d v="2022-08-09T00:00:00"/>
    <m/>
    <s v="DLH936"/>
    <x v="1"/>
    <n v="74"/>
    <n v="74"/>
    <m/>
    <m/>
    <m/>
    <m/>
    <m/>
    <n v="1"/>
  </r>
  <r>
    <d v="2022-08-09T00:00:00"/>
    <m/>
    <s v="SWR473B"/>
    <x v="0"/>
    <n v="85"/>
    <n v="87"/>
    <n v="83"/>
    <m/>
    <m/>
    <m/>
    <m/>
    <n v="2"/>
  </r>
  <r>
    <d v="2022-08-09T00:00:00"/>
    <m/>
    <s v="CFE7GY"/>
    <x v="1"/>
    <n v="81"/>
    <n v="80"/>
    <n v="82"/>
    <m/>
    <m/>
    <m/>
    <m/>
    <n v="2"/>
  </r>
  <r>
    <d v="2022-08-09T00:00:00"/>
    <n v="1824"/>
    <s v="LOG34JD"/>
    <x v="4"/>
    <n v="81"/>
    <n v="81"/>
    <m/>
    <m/>
    <m/>
    <m/>
    <m/>
    <n v="1"/>
  </r>
  <r>
    <d v="2022-08-09T00:00:00"/>
    <n v="1821"/>
    <s v="LGL462"/>
    <x v="2"/>
    <n v="81"/>
    <n v="81"/>
    <m/>
    <m/>
    <m/>
    <m/>
    <m/>
    <n v="1"/>
  </r>
  <r>
    <d v="2022-08-09T00:00:00"/>
    <n v="1819"/>
    <s v="LOG56LK"/>
    <x v="6"/>
    <n v="75"/>
    <n v="75"/>
    <m/>
    <m/>
    <m/>
    <m/>
    <m/>
    <n v="1"/>
  </r>
  <r>
    <d v="2022-08-09T00:00:00"/>
    <m/>
    <s v="CFE99B"/>
    <x v="1"/>
    <n v="66"/>
    <n v="68"/>
    <m/>
    <m/>
    <n v="64"/>
    <m/>
    <m/>
    <n v="2"/>
  </r>
  <r>
    <d v="2022-08-09T00:00:00"/>
    <n v="1809"/>
    <s v="CFE3284"/>
    <x v="1"/>
    <n v="65"/>
    <n v="65"/>
    <m/>
    <m/>
    <n v="65"/>
    <m/>
    <m/>
    <n v="2"/>
  </r>
  <r>
    <d v="2022-08-09T00:00:00"/>
    <n v="1806"/>
    <s v="SWR46N"/>
    <x v="3"/>
    <n v="68.666666666666671"/>
    <n v="66"/>
    <n v="75"/>
    <m/>
    <n v="65"/>
    <m/>
    <m/>
    <n v="3"/>
  </r>
  <r>
    <d v="2022-08-09T00:00:00"/>
    <m/>
    <s v="CFE71B"/>
    <x v="1"/>
    <n v="77.5"/>
    <n v="83"/>
    <n v="72"/>
    <m/>
    <m/>
    <m/>
    <m/>
    <n v="2"/>
  </r>
  <r>
    <d v="2022-08-09T00:00:00"/>
    <m/>
    <s v="CFE75J"/>
    <x v="1"/>
    <n v="76.5"/>
    <n v="76"/>
    <n v="77"/>
    <m/>
    <m/>
    <m/>
    <m/>
    <n v="2"/>
  </r>
  <r>
    <d v="2022-08-09T00:00:00"/>
    <m/>
    <s v="LOT2RL"/>
    <x v="1"/>
    <n v="70"/>
    <n v="70"/>
    <m/>
    <m/>
    <n v="70"/>
    <m/>
    <m/>
    <n v="2"/>
  </r>
  <r>
    <d v="2022-08-09T00:00:00"/>
    <m/>
    <s v="KLM991"/>
    <x v="1"/>
    <n v="70"/>
    <m/>
    <m/>
    <m/>
    <n v="70"/>
    <m/>
    <m/>
    <n v="1"/>
  </r>
  <r>
    <d v="2022-08-09T00:00:00"/>
    <m/>
    <s v="DLH936"/>
    <x v="1"/>
    <n v="65"/>
    <m/>
    <m/>
    <m/>
    <n v="65"/>
    <m/>
    <m/>
    <n v="1"/>
  </r>
  <r>
    <d v="2022-08-09T00:00:00"/>
    <m/>
    <s v="SWR478V"/>
    <x v="0"/>
    <n v="79"/>
    <m/>
    <n v="79"/>
    <m/>
    <m/>
    <m/>
    <m/>
    <n v="1"/>
  </r>
  <r>
    <d v="2022-08-09T00:00:00"/>
    <m/>
    <s v="CFE919"/>
    <x v="1"/>
    <n v="73"/>
    <m/>
    <n v="73"/>
    <m/>
    <m/>
    <m/>
    <m/>
    <n v="1"/>
  </r>
  <r>
    <d v="2022-08-09T00:00:00"/>
    <m/>
    <s v="CFE37E"/>
    <x v="1"/>
    <n v="86"/>
    <m/>
    <n v="86"/>
    <m/>
    <m/>
    <m/>
    <m/>
    <n v="1"/>
  </r>
  <r>
    <d v="2022-08-09T00:00:00"/>
    <m/>
    <s v="CFE6CP"/>
    <x v="1"/>
    <n v="81"/>
    <m/>
    <n v="81"/>
    <m/>
    <m/>
    <m/>
    <m/>
    <n v="1"/>
  </r>
  <r>
    <d v="2022-08-10T00:00:00"/>
    <m/>
    <s v="CFE14G"/>
    <x v="1"/>
    <n v="65"/>
    <n v="65"/>
    <m/>
    <m/>
    <m/>
    <m/>
    <m/>
    <n v="1"/>
  </r>
  <r>
    <d v="2022-08-10T00:00:00"/>
    <m/>
    <s v="CFE8490"/>
    <x v="1"/>
    <n v="69"/>
    <n v="69"/>
    <m/>
    <m/>
    <m/>
    <m/>
    <m/>
    <n v="1"/>
  </r>
  <r>
    <d v="2022-08-10T00:00:00"/>
    <n v="715"/>
    <s v="SWR45LP"/>
    <x v="3"/>
    <n v="66"/>
    <n v="66"/>
    <m/>
    <m/>
    <m/>
    <m/>
    <m/>
    <n v="1"/>
  </r>
  <r>
    <d v="2022-08-10T00:00:00"/>
    <m/>
    <s v="CFE88F"/>
    <x v="1"/>
    <n v="70"/>
    <n v="70"/>
    <m/>
    <m/>
    <m/>
    <m/>
    <m/>
    <n v="1"/>
  </r>
  <r>
    <d v="2022-08-10T00:00:00"/>
    <m/>
    <s v="KLM47F"/>
    <x v="1"/>
    <n v="65"/>
    <n v="65"/>
    <m/>
    <m/>
    <m/>
    <m/>
    <m/>
    <n v="1"/>
  </r>
  <r>
    <d v="2022-08-10T00:00:00"/>
    <m/>
    <s v="SWR473B"/>
    <x v="0"/>
    <n v="70"/>
    <n v="66"/>
    <n v="74"/>
    <m/>
    <m/>
    <m/>
    <m/>
    <n v="2"/>
  </r>
  <r>
    <d v="2022-08-10T00:00:00"/>
    <m/>
    <s v="SWR46N"/>
    <x v="3"/>
    <n v="74"/>
    <m/>
    <n v="74"/>
    <m/>
    <m/>
    <m/>
    <m/>
    <n v="1"/>
  </r>
  <r>
    <d v="2022-08-10T00:00:00"/>
    <m/>
    <s v="LGL46L"/>
    <x v="2"/>
    <n v="72"/>
    <m/>
    <n v="72"/>
    <m/>
    <m/>
    <m/>
    <m/>
    <n v="1"/>
  </r>
  <r>
    <d v="2022-08-10T00:00:00"/>
    <m/>
    <s v="CFE75J"/>
    <x v="1"/>
    <n v="71"/>
    <m/>
    <n v="71"/>
    <m/>
    <m/>
    <m/>
    <m/>
    <n v="1"/>
  </r>
  <r>
    <d v="2022-08-10T00:00:00"/>
    <m/>
    <s v="DLH936"/>
    <x v="1"/>
    <n v="67"/>
    <n v="67"/>
    <m/>
    <m/>
    <m/>
    <m/>
    <m/>
    <n v="1"/>
  </r>
  <r>
    <d v="2022-08-10T00:00:00"/>
    <m/>
    <s v="CFE8760"/>
    <x v="1"/>
    <n v="67"/>
    <n v="67"/>
    <m/>
    <m/>
    <m/>
    <m/>
    <m/>
    <n v="1"/>
  </r>
  <r>
    <d v="2022-08-10T00:00:00"/>
    <m/>
    <s v="CFE71B"/>
    <x v="1"/>
    <n v="70"/>
    <n v="70"/>
    <m/>
    <m/>
    <m/>
    <m/>
    <m/>
    <n v="1"/>
  </r>
  <r>
    <d v="2022-08-10T00:00:00"/>
    <n v="1814"/>
    <s v="LOG56LK"/>
    <x v="6"/>
    <n v="65"/>
    <n v="65"/>
    <m/>
    <m/>
    <m/>
    <m/>
    <m/>
    <n v="1"/>
  </r>
  <r>
    <d v="2022-08-10T00:00:00"/>
    <n v="1806"/>
    <s v="SWR46N"/>
    <x v="0"/>
    <n v="65"/>
    <n v="65"/>
    <m/>
    <m/>
    <m/>
    <m/>
    <m/>
    <n v="1"/>
  </r>
  <r>
    <d v="2022-08-10T00:00:00"/>
    <m/>
    <s v="LGL46L"/>
    <x v="2"/>
    <n v="79"/>
    <n v="79"/>
    <m/>
    <m/>
    <m/>
    <m/>
    <m/>
    <n v="1"/>
  </r>
  <r>
    <d v="2022-08-11T00:00:00"/>
    <m/>
    <s v="LMJ456"/>
    <x v="7"/>
    <n v="62"/>
    <n v="62"/>
    <m/>
    <m/>
    <m/>
    <m/>
    <m/>
    <n v="1"/>
  </r>
  <r>
    <d v="2022-08-11T00:00:00"/>
    <m/>
    <s v="SWR45LP"/>
    <x v="3"/>
    <n v="63"/>
    <n v="63"/>
    <m/>
    <m/>
    <m/>
    <m/>
    <m/>
    <n v="1"/>
  </r>
  <r>
    <d v="2022-08-11T00:00:00"/>
    <m/>
    <s v="CFE88F"/>
    <x v="1"/>
    <n v="65"/>
    <n v="65"/>
    <m/>
    <m/>
    <m/>
    <m/>
    <m/>
    <n v="1"/>
  </r>
  <r>
    <d v="2022-08-11T00:00:00"/>
    <m/>
    <s v="KLM47F"/>
    <x v="1"/>
    <n v="67"/>
    <n v="67"/>
    <m/>
    <m/>
    <m/>
    <m/>
    <m/>
    <n v="1"/>
  </r>
  <r>
    <d v="2022-08-11T00:00:00"/>
    <m/>
    <s v="LGL4591"/>
    <x v="2"/>
    <n v="69"/>
    <n v="69"/>
    <m/>
    <m/>
    <m/>
    <m/>
    <m/>
    <n v="1"/>
  </r>
  <r>
    <d v="2022-08-11T00:00:00"/>
    <n v="1704"/>
    <s v="CFE919"/>
    <x v="1"/>
    <n v="74"/>
    <m/>
    <m/>
    <m/>
    <m/>
    <m/>
    <n v="74"/>
    <n v="1"/>
  </r>
  <r>
    <d v="2022-08-11T00:00:00"/>
    <n v="1719"/>
    <s v="DLH1AY"/>
    <x v="1"/>
    <n v="74"/>
    <m/>
    <m/>
    <m/>
    <m/>
    <m/>
    <n v="74"/>
    <n v="1"/>
  </r>
  <r>
    <d v="2022-08-11T00:00:00"/>
    <n v="1733"/>
    <s v="LOG34JD"/>
    <x v="4"/>
    <n v="70"/>
    <m/>
    <m/>
    <m/>
    <m/>
    <m/>
    <n v="70"/>
    <n v="1"/>
  </r>
  <r>
    <d v="2022-08-11T00:00:00"/>
    <m/>
    <s v="CFE39M"/>
    <x v="1"/>
    <n v="86"/>
    <m/>
    <m/>
    <m/>
    <m/>
    <m/>
    <n v="86"/>
    <n v="1"/>
  </r>
  <r>
    <d v="2022-08-11T00:00:00"/>
    <m/>
    <s v="CFE99B"/>
    <x v="1"/>
    <n v="79"/>
    <m/>
    <m/>
    <m/>
    <m/>
    <m/>
    <n v="79"/>
    <n v="1"/>
  </r>
  <r>
    <d v="2022-08-11T00:00:00"/>
    <n v="1744"/>
    <s v="KLM991"/>
    <x v="1"/>
    <n v="82"/>
    <m/>
    <m/>
    <m/>
    <m/>
    <m/>
    <n v="82"/>
    <n v="1"/>
  </r>
  <r>
    <d v="2022-08-11T00:00:00"/>
    <n v="1757"/>
    <s v="LGL46L"/>
    <x v="2"/>
    <n v="72"/>
    <m/>
    <m/>
    <m/>
    <m/>
    <m/>
    <n v="72"/>
    <n v="1"/>
  </r>
  <r>
    <d v="2022-08-11T00:00:00"/>
    <n v="1805"/>
    <s v="CFE71B"/>
    <x v="1"/>
    <n v="73"/>
    <m/>
    <m/>
    <m/>
    <m/>
    <m/>
    <n v="73"/>
    <n v="1"/>
  </r>
  <r>
    <d v="2022-08-11T00:00:00"/>
    <n v="1809"/>
    <s v="LOT2RL"/>
    <x v="1"/>
    <n v="74"/>
    <m/>
    <m/>
    <m/>
    <m/>
    <m/>
    <n v="74"/>
    <n v="1"/>
  </r>
  <r>
    <d v="2022-08-11T00:00:00"/>
    <m/>
    <s v="CFE6CP"/>
    <x v="1"/>
    <n v="76"/>
    <m/>
    <m/>
    <m/>
    <m/>
    <m/>
    <n v="76"/>
    <n v="1"/>
  </r>
  <r>
    <d v="2022-08-11T00:00:00"/>
    <n v="1818"/>
    <s v="SWR46N"/>
    <x v="0"/>
    <n v="87"/>
    <m/>
    <m/>
    <m/>
    <m/>
    <m/>
    <n v="87"/>
    <n v="1"/>
  </r>
  <r>
    <d v="2022-08-11T00:00:00"/>
    <n v="1822"/>
    <s v="CFE8760"/>
    <x v="1"/>
    <n v="74"/>
    <m/>
    <m/>
    <m/>
    <m/>
    <m/>
    <n v="74"/>
    <n v="1"/>
  </r>
  <r>
    <d v="2022-08-11T00:00:00"/>
    <n v="1825"/>
    <s v="CFE7GY"/>
    <x v="1"/>
    <n v="75"/>
    <m/>
    <m/>
    <m/>
    <m/>
    <m/>
    <n v="75"/>
    <n v="1"/>
  </r>
  <r>
    <d v="2022-08-11T00:00:00"/>
    <n v="1832"/>
    <s v="CFE75J"/>
    <x v="1"/>
    <n v="76"/>
    <m/>
    <m/>
    <m/>
    <m/>
    <m/>
    <n v="76"/>
    <n v="1"/>
  </r>
  <r>
    <d v="2022-08-11T00:00:00"/>
    <n v="1844"/>
    <s v="CFE57H"/>
    <x v="1"/>
    <n v="72"/>
    <m/>
    <m/>
    <m/>
    <m/>
    <m/>
    <n v="72"/>
    <n v="1"/>
  </r>
  <r>
    <d v="2022-08-11T00:00:00"/>
    <n v="1847"/>
    <s v="SWR473B"/>
    <x v="0"/>
    <n v="74"/>
    <m/>
    <m/>
    <m/>
    <m/>
    <m/>
    <n v="74"/>
    <n v="1"/>
  </r>
  <r>
    <d v="2022-08-12T00:00:00"/>
    <n v="1618"/>
    <s v="DLH1AY"/>
    <x v="1"/>
    <n v="81"/>
    <m/>
    <n v="81"/>
    <m/>
    <m/>
    <m/>
    <m/>
    <n v="1"/>
  </r>
  <r>
    <d v="2022-08-12T00:00:00"/>
    <n v="1631"/>
    <s v="CFE1HC"/>
    <x v="1"/>
    <n v="78"/>
    <m/>
    <n v="78"/>
    <m/>
    <m/>
    <m/>
    <m/>
    <n v="1"/>
  </r>
  <r>
    <d v="2022-08-12T00:00:00"/>
    <n v="1649"/>
    <s v="SWR478V"/>
    <x v="0"/>
    <n v="78"/>
    <m/>
    <n v="79"/>
    <m/>
    <m/>
    <n v="68"/>
    <n v="87"/>
    <n v="3"/>
  </r>
  <r>
    <d v="2022-08-12T00:00:00"/>
    <n v="1711"/>
    <s v="CFE919"/>
    <x v="1"/>
    <n v="75.5"/>
    <m/>
    <m/>
    <m/>
    <m/>
    <n v="74"/>
    <n v="77"/>
    <n v="2"/>
  </r>
  <r>
    <d v="2022-08-12T00:00:00"/>
    <n v="1714"/>
    <s v="CFE1ZF"/>
    <x v="1"/>
    <n v="76"/>
    <m/>
    <m/>
    <m/>
    <m/>
    <n v="75"/>
    <n v="77"/>
    <n v="2"/>
  </r>
  <r>
    <d v="2022-08-12T00:00:00"/>
    <n v="1719"/>
    <s v="KLM991"/>
    <x v="1"/>
    <n v="72.5"/>
    <m/>
    <m/>
    <m/>
    <m/>
    <n v="67"/>
    <n v="78"/>
    <n v="2"/>
  </r>
  <r>
    <d v="2022-08-12T00:00:00"/>
    <n v="1723"/>
    <s v="CFE39M"/>
    <x v="1"/>
    <n v="79"/>
    <m/>
    <m/>
    <m/>
    <m/>
    <m/>
    <n v="79"/>
    <n v="1"/>
  </r>
  <r>
    <d v="2022-08-12T00:00:00"/>
    <n v="1752"/>
    <s v="LOT2RL"/>
    <x v="1"/>
    <n v="81.5"/>
    <m/>
    <m/>
    <m/>
    <m/>
    <n v="79"/>
    <n v="84"/>
    <n v="2"/>
  </r>
  <r>
    <d v="2022-08-12T00:00:00"/>
    <n v="1756"/>
    <s v="CFE71B"/>
    <x v="1"/>
    <n v="75.5"/>
    <m/>
    <m/>
    <m/>
    <m/>
    <n v="71"/>
    <n v="80"/>
    <n v="2"/>
  </r>
  <r>
    <d v="2022-08-12T00:00:00"/>
    <n v="1801"/>
    <s v="CFE75J"/>
    <x v="1"/>
    <n v="72"/>
    <m/>
    <m/>
    <m/>
    <m/>
    <m/>
    <n v="72"/>
    <n v="1"/>
  </r>
  <r>
    <d v="2022-08-12T00:00:00"/>
    <n v="1805"/>
    <s v="LGL46L"/>
    <x v="2"/>
    <n v="81"/>
    <m/>
    <m/>
    <m/>
    <m/>
    <m/>
    <n v="81"/>
    <n v="1"/>
  </r>
  <r>
    <d v="2022-08-12T00:00:00"/>
    <n v="1815"/>
    <s v="LOG34JD"/>
    <x v="4"/>
    <n v="81"/>
    <m/>
    <n v="74"/>
    <m/>
    <m/>
    <m/>
    <n v="88"/>
    <n v="2"/>
  </r>
  <r>
    <d v="2022-08-12T00:00:00"/>
    <n v="1819"/>
    <s v="CFE8760"/>
    <x v="1"/>
    <n v="81"/>
    <m/>
    <m/>
    <m/>
    <m/>
    <m/>
    <n v="81"/>
    <n v="1"/>
  </r>
  <r>
    <d v="2022-08-12T00:00:00"/>
    <n v="1825"/>
    <s v="SWR473B"/>
    <x v="0"/>
    <n v="72.25"/>
    <m/>
    <n v="71"/>
    <m/>
    <n v="69"/>
    <n v="73"/>
    <n v="76"/>
    <n v="4"/>
  </r>
  <r>
    <d v="2022-08-12T00:00:00"/>
    <n v="1832"/>
    <s v="CFE7GY"/>
    <x v="1"/>
    <n v="70.666666666666671"/>
    <m/>
    <n v="71"/>
    <m/>
    <n v="66"/>
    <m/>
    <n v="75"/>
    <n v="3"/>
  </r>
  <r>
    <d v="2022-08-12T00:00:00"/>
    <n v="1836"/>
    <s v="DLH936"/>
    <x v="1"/>
    <n v="75"/>
    <m/>
    <m/>
    <m/>
    <n v="70"/>
    <m/>
    <n v="80"/>
    <n v="2"/>
  </r>
  <r>
    <d v="2022-08-12T00:00:00"/>
    <n v="1846"/>
    <s v="CFE6CP"/>
    <x v="1"/>
    <n v="73"/>
    <m/>
    <n v="75"/>
    <m/>
    <n v="64"/>
    <m/>
    <n v="80"/>
    <n v="3"/>
  </r>
  <r>
    <d v="2022-08-12T00:00:00"/>
    <n v="1851"/>
    <s v="LOG56LK"/>
    <x v="6"/>
    <n v="76"/>
    <m/>
    <n v="76"/>
    <m/>
    <m/>
    <m/>
    <n v="76"/>
    <n v="2"/>
  </r>
  <r>
    <d v="2022-08-12T00:00:00"/>
    <n v="1856"/>
    <s v="CFE57H"/>
    <x v="1"/>
    <n v="76.5"/>
    <m/>
    <n v="76"/>
    <m/>
    <m/>
    <m/>
    <n v="77"/>
    <n v="2"/>
  </r>
  <r>
    <d v="2022-08-12T00:00:00"/>
    <n v="1902"/>
    <s v="SWR46N"/>
    <x v="3"/>
    <n v="72.333333333333329"/>
    <m/>
    <n v="76"/>
    <m/>
    <n v="67"/>
    <m/>
    <n v="74"/>
    <n v="3"/>
  </r>
  <r>
    <d v="2022-08-13T00:00:00"/>
    <n v="1653"/>
    <s v="SWR478V"/>
    <x v="0"/>
    <n v="76"/>
    <m/>
    <n v="83"/>
    <m/>
    <m/>
    <n v="69"/>
    <m/>
    <n v="2"/>
  </r>
  <r>
    <d v="2022-08-13T00:00:00"/>
    <n v="1704"/>
    <s v="CFE303"/>
    <x v="1"/>
    <n v="68"/>
    <m/>
    <n v="68"/>
    <m/>
    <m/>
    <m/>
    <m/>
    <n v="1"/>
  </r>
  <r>
    <d v="2022-08-13T00:00:00"/>
    <n v="1708"/>
    <s v="CFE8748"/>
    <x v="1"/>
    <n v="70.5"/>
    <m/>
    <n v="70"/>
    <m/>
    <m/>
    <n v="71"/>
    <m/>
    <n v="2"/>
  </r>
  <r>
    <d v="2022-08-13T00:00:00"/>
    <n v="1717"/>
    <s v="DLH1AY"/>
    <x v="1"/>
    <n v="69"/>
    <m/>
    <m/>
    <m/>
    <m/>
    <n v="69"/>
    <m/>
    <n v="1"/>
  </r>
  <r>
    <d v="2022-08-13T00:00:00"/>
    <n v="1723"/>
    <s v="KLM991"/>
    <x v="1"/>
    <n v="71.5"/>
    <m/>
    <n v="68"/>
    <m/>
    <m/>
    <n v="75"/>
    <m/>
    <n v="2"/>
  </r>
  <r>
    <d v="2022-08-13T00:00:00"/>
    <n v="1744"/>
    <s v="CFE39M"/>
    <x v="1"/>
    <n v="68"/>
    <m/>
    <m/>
    <m/>
    <m/>
    <n v="68"/>
    <m/>
    <n v="1"/>
  </r>
  <r>
    <d v="2022-08-13T00:00:00"/>
    <n v="1747"/>
    <s v="LOT2RL"/>
    <x v="1"/>
    <n v="67"/>
    <m/>
    <m/>
    <m/>
    <n v="65"/>
    <n v="69"/>
    <m/>
    <n v="2"/>
  </r>
  <r>
    <d v="2022-08-13T00:00:00"/>
    <n v="1805"/>
    <s v="CFE71LK"/>
    <x v="1"/>
    <n v="66"/>
    <m/>
    <m/>
    <m/>
    <n v="66"/>
    <m/>
    <m/>
    <n v="1"/>
  </r>
  <r>
    <d v="2022-08-13T00:00:00"/>
    <n v="1830"/>
    <s v="KLM993"/>
    <x v="1"/>
    <n v="67.5"/>
    <m/>
    <n v="67"/>
    <m/>
    <n v="68"/>
    <m/>
    <m/>
    <n v="2"/>
  </r>
  <r>
    <d v="2022-08-13T00:00:00"/>
    <n v="1834"/>
    <s v="SWR46N"/>
    <x v="3"/>
    <n v="70.25"/>
    <n v="74"/>
    <n v="70"/>
    <m/>
    <n v="65"/>
    <n v="72"/>
    <m/>
    <n v="4"/>
  </r>
  <r>
    <d v="2022-08-13T00:00:00"/>
    <n v="1836"/>
    <s v="CFE33D"/>
    <x v="1"/>
    <n v="70.5"/>
    <n v="70"/>
    <n v="68"/>
    <m/>
    <n v="71"/>
    <n v="73"/>
    <m/>
    <n v="4"/>
  </r>
  <r>
    <d v="2022-08-13T00:00:00"/>
    <n v="1839"/>
    <s v="CFE7GY"/>
    <x v="1"/>
    <n v="64.75"/>
    <n v="66"/>
    <n v="62"/>
    <m/>
    <n v="63"/>
    <n v="68"/>
    <m/>
    <n v="4"/>
  </r>
  <r>
    <d v="2022-08-13T00:00:00"/>
    <n v="1843"/>
    <s v="CFE8482"/>
    <x v="1"/>
    <n v="67.5"/>
    <n v="67"/>
    <n v="66"/>
    <m/>
    <n v="67"/>
    <n v="70"/>
    <m/>
    <n v="4"/>
  </r>
  <r>
    <d v="2022-08-13T00:00:00"/>
    <n v="1847"/>
    <s v="LOG56LK"/>
    <x v="6"/>
    <n v="66"/>
    <n v="66"/>
    <m/>
    <m/>
    <m/>
    <m/>
    <m/>
    <n v="1"/>
  </r>
  <r>
    <d v="2022-08-13T00:00:00"/>
    <n v="1853"/>
    <s v="SWR473B"/>
    <x v="0"/>
    <n v="67.666666666666671"/>
    <n v="63"/>
    <n v="71"/>
    <m/>
    <m/>
    <n v="69"/>
    <m/>
    <n v="3"/>
  </r>
  <r>
    <d v="2022-08-13T00:00:00"/>
    <n v="1901"/>
    <s v="CFE2218"/>
    <x v="1"/>
    <n v="65"/>
    <n v="65"/>
    <m/>
    <m/>
    <m/>
    <m/>
    <m/>
    <n v="1"/>
  </r>
  <r>
    <d v="2022-08-13T00:00:00"/>
    <n v="1910"/>
    <s v="CFE68D"/>
    <x v="1"/>
    <n v="68"/>
    <n v="68"/>
    <m/>
    <m/>
    <m/>
    <m/>
    <m/>
    <n v="1"/>
  </r>
  <r>
    <d v="2022-08-13T00:00:00"/>
    <n v="1912"/>
    <s v="CFE7022"/>
    <x v="1"/>
    <n v="68"/>
    <n v="68"/>
    <m/>
    <m/>
    <m/>
    <m/>
    <m/>
    <n v="1"/>
  </r>
  <r>
    <d v="2022-08-13T00:00:00"/>
    <n v="1920"/>
    <s v="KLM997"/>
    <x v="1"/>
    <n v="70"/>
    <n v="70"/>
    <m/>
    <m/>
    <m/>
    <m/>
    <m/>
    <n v="1"/>
  </r>
  <r>
    <d v="2022-08-13T00:00:00"/>
    <n v="1932"/>
    <s v="LGL4597"/>
    <x v="2"/>
    <n v="68"/>
    <n v="68"/>
    <m/>
    <m/>
    <m/>
    <m/>
    <m/>
    <n v="1"/>
  </r>
  <r>
    <d v="2022-08-13T00:00:00"/>
    <n v="1943"/>
    <s v="CFE3298"/>
    <x v="1"/>
    <n v="70"/>
    <n v="70"/>
    <m/>
    <m/>
    <m/>
    <m/>
    <m/>
    <n v="1"/>
  </r>
  <r>
    <d v="2022-08-13T00:00:00"/>
    <n v="2008"/>
    <s v="CFE11Y"/>
    <x v="1"/>
    <n v="68"/>
    <n v="68"/>
    <m/>
    <m/>
    <m/>
    <m/>
    <m/>
    <n v="1"/>
  </r>
  <r>
    <d v="2022-08-13T00:00:00"/>
    <n v="2014"/>
    <s v="CFE08L"/>
    <x v="1"/>
    <n v="65"/>
    <n v="65"/>
    <m/>
    <m/>
    <m/>
    <m/>
    <m/>
    <n v="1"/>
  </r>
  <r>
    <d v="2022-08-13T00:00:00"/>
    <n v="2156"/>
    <s v="CFE80NJ"/>
    <x v="1"/>
    <n v="73"/>
    <n v="73"/>
    <m/>
    <m/>
    <m/>
    <m/>
    <m/>
    <n v="1"/>
  </r>
  <r>
    <d v="2023-09-27T00:00:00"/>
    <n v="722"/>
    <s v="CFE88F"/>
    <x v="1"/>
    <n v="66"/>
    <n v="66"/>
    <m/>
    <m/>
    <m/>
    <m/>
    <m/>
    <n v="1"/>
  </r>
  <r>
    <d v="2023-09-27T00:00:00"/>
    <n v="727"/>
    <s v="SWR442"/>
    <x v="0"/>
    <n v="63"/>
    <n v="63"/>
    <m/>
    <n v="63"/>
    <m/>
    <m/>
    <m/>
    <n v="2"/>
  </r>
  <r>
    <d v="2023-09-27T00:00:00"/>
    <n v="730"/>
    <s v="SWR45LP"/>
    <x v="3"/>
    <n v="66.5"/>
    <n v="68"/>
    <m/>
    <n v="65"/>
    <m/>
    <m/>
    <m/>
    <n v="2"/>
  </r>
  <r>
    <d v="2023-09-27T00:00:00"/>
    <n v="733"/>
    <s v="CFE8PR"/>
    <x v="1"/>
    <n v="63.5"/>
    <n v="67"/>
    <m/>
    <n v="60"/>
    <m/>
    <m/>
    <m/>
    <n v="2"/>
  </r>
  <r>
    <d v="2023-09-27T00:00:00"/>
    <n v="737"/>
    <s v="CFE19F"/>
    <x v="1"/>
    <n v="65.5"/>
    <n v="67"/>
    <m/>
    <n v="64"/>
    <m/>
    <m/>
    <m/>
    <n v="2"/>
  </r>
  <r>
    <d v="2023-09-27T00:00:00"/>
    <n v="741"/>
    <s v="CFE6Z"/>
    <x v="1"/>
    <n v="62.5"/>
    <n v="65"/>
    <m/>
    <n v="60"/>
    <m/>
    <m/>
    <m/>
    <n v="2"/>
  </r>
  <r>
    <d v="2023-09-27T00:00:00"/>
    <n v="1611"/>
    <s v="CFE04D"/>
    <x v="1"/>
    <n v="80"/>
    <m/>
    <m/>
    <m/>
    <m/>
    <m/>
    <n v="80"/>
    <n v="1"/>
  </r>
  <r>
    <d v="2023-09-27T00:00:00"/>
    <n v="1614"/>
    <s v="CFE3290"/>
    <x v="1"/>
    <n v="79"/>
    <m/>
    <m/>
    <m/>
    <m/>
    <m/>
    <n v="79"/>
    <n v="1"/>
  </r>
  <r>
    <d v="2023-09-27T00:00:00"/>
    <n v="1618"/>
    <s v="CFE68D"/>
    <x v="1"/>
    <n v="80"/>
    <m/>
    <m/>
    <m/>
    <m/>
    <m/>
    <n v="80"/>
    <n v="1"/>
  </r>
  <r>
    <d v="2023-09-27T00:00:00"/>
    <n v="1623"/>
    <s v="FLJ63T"/>
    <x v="8"/>
    <n v="76"/>
    <m/>
    <m/>
    <m/>
    <m/>
    <m/>
    <n v="76"/>
    <n v="1"/>
  </r>
  <r>
    <d v="2023-09-27T00:00:00"/>
    <n v="1626"/>
    <s v="CFE80NJ"/>
    <x v="1"/>
    <n v="84"/>
    <m/>
    <m/>
    <m/>
    <m/>
    <m/>
    <n v="84"/>
    <n v="1"/>
  </r>
  <r>
    <d v="2023-09-27T00:00:00"/>
    <n v="1644"/>
    <s v="KLM59N"/>
    <x v="1"/>
    <n v="82"/>
    <m/>
    <m/>
    <m/>
    <m/>
    <m/>
    <n v="82"/>
    <n v="1"/>
  </r>
  <r>
    <d v="2023-09-27T00:00:00"/>
    <n v="1647"/>
    <s v="SWR478V"/>
    <x v="3"/>
    <n v="77"/>
    <m/>
    <m/>
    <m/>
    <m/>
    <m/>
    <n v="77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3">
  <r>
    <x v="0"/>
    <m/>
    <s v="SWR478V"/>
    <x v="0"/>
    <n v="69.5"/>
    <n v="69"/>
    <n v="70"/>
    <n v="68"/>
    <n v="71"/>
    <m/>
    <m/>
  </r>
  <r>
    <x v="0"/>
    <m/>
    <s v="CFE68D"/>
    <x v="1"/>
    <n v="69.333333333333329"/>
    <n v="70"/>
    <n v="72"/>
    <n v="66"/>
    <m/>
    <m/>
    <m/>
  </r>
  <r>
    <x v="0"/>
    <m/>
    <s v="CFE3EW"/>
    <x v="1"/>
    <n v="70"/>
    <n v="70"/>
    <m/>
    <m/>
    <m/>
    <m/>
    <m/>
  </r>
  <r>
    <x v="0"/>
    <m/>
    <s v="LGL46L"/>
    <x v="2"/>
    <n v="72"/>
    <n v="72"/>
    <m/>
    <m/>
    <m/>
    <m/>
    <m/>
  </r>
  <r>
    <x v="0"/>
    <m/>
    <s v="CFE64Q"/>
    <x v="1"/>
    <n v="72"/>
    <n v="72"/>
    <m/>
    <m/>
    <m/>
    <m/>
    <m/>
  </r>
  <r>
    <x v="0"/>
    <m/>
    <s v="CFE9KJ"/>
    <x v="1"/>
    <n v="68"/>
    <n v="68"/>
    <m/>
    <m/>
    <m/>
    <m/>
    <m/>
  </r>
  <r>
    <x v="0"/>
    <m/>
    <s v="CFE1ZF"/>
    <x v="1"/>
    <n v="68.5"/>
    <m/>
    <n v="70"/>
    <n v="67"/>
    <m/>
    <m/>
    <m/>
  </r>
  <r>
    <x v="0"/>
    <m/>
    <s v="CFE99B"/>
    <x v="1"/>
    <n v="68"/>
    <m/>
    <m/>
    <n v="68"/>
    <m/>
    <m/>
    <m/>
  </r>
  <r>
    <x v="0"/>
    <m/>
    <s v="CFE919"/>
    <x v="1"/>
    <n v="65"/>
    <m/>
    <m/>
    <n v="65"/>
    <m/>
    <m/>
    <m/>
  </r>
  <r>
    <x v="0"/>
    <m/>
    <s v="CFE512"/>
    <x v="1"/>
    <n v="69"/>
    <m/>
    <m/>
    <n v="69"/>
    <m/>
    <m/>
    <m/>
  </r>
  <r>
    <x v="1"/>
    <m/>
    <s v="SWR46N"/>
    <x v="3"/>
    <n v="67"/>
    <n v="67"/>
    <m/>
    <m/>
    <m/>
    <m/>
    <m/>
  </r>
  <r>
    <x v="1"/>
    <m/>
    <s v="SWR473B"/>
    <x v="0"/>
    <n v="63"/>
    <n v="63"/>
    <m/>
    <m/>
    <m/>
    <m/>
    <m/>
  </r>
  <r>
    <x v="1"/>
    <m/>
    <s v="CFE71LK"/>
    <x v="1"/>
    <n v="68"/>
    <n v="68"/>
    <m/>
    <m/>
    <m/>
    <m/>
    <m/>
  </r>
  <r>
    <x v="1"/>
    <m/>
    <s v="CFE39M"/>
    <x v="1"/>
    <n v="68"/>
    <n v="68"/>
    <m/>
    <m/>
    <m/>
    <m/>
    <m/>
  </r>
  <r>
    <x v="2"/>
    <m/>
    <s v="LX446/SWR473B"/>
    <x v="0"/>
    <n v="67"/>
    <n v="67"/>
    <m/>
    <m/>
    <m/>
    <m/>
    <m/>
  </r>
  <r>
    <x v="2"/>
    <m/>
    <s v="ITY220"/>
    <x v="1"/>
    <n v="71.5"/>
    <n v="71"/>
    <n v="72"/>
    <m/>
    <m/>
    <m/>
    <m/>
  </r>
  <r>
    <x v="2"/>
    <m/>
    <s v="LOT2RL"/>
    <x v="1"/>
    <n v="69.5"/>
    <n v="70"/>
    <m/>
    <m/>
    <m/>
    <n v="69"/>
    <m/>
  </r>
  <r>
    <x v="2"/>
    <m/>
    <s v="KLM991"/>
    <x v="1"/>
    <n v="69.5"/>
    <n v="67"/>
    <m/>
    <m/>
    <m/>
    <n v="72"/>
    <m/>
  </r>
  <r>
    <x v="2"/>
    <m/>
    <s v="CFE919"/>
    <x v="1"/>
    <n v="69"/>
    <n v="68"/>
    <m/>
    <m/>
    <m/>
    <n v="70"/>
    <m/>
  </r>
  <r>
    <x v="2"/>
    <m/>
    <s v="LX464/SWR478V"/>
    <x v="0"/>
    <n v="70"/>
    <n v="68"/>
    <m/>
    <m/>
    <m/>
    <n v="72"/>
    <m/>
  </r>
  <r>
    <x v="2"/>
    <m/>
    <s v="CFE1HC"/>
    <x v="1"/>
    <n v="82"/>
    <n v="82"/>
    <m/>
    <m/>
    <m/>
    <m/>
    <m/>
  </r>
  <r>
    <x v="2"/>
    <m/>
    <s v="CFE68D"/>
    <x v="1"/>
    <n v="72"/>
    <m/>
    <n v="72"/>
    <m/>
    <m/>
    <m/>
    <m/>
  </r>
  <r>
    <x v="2"/>
    <m/>
    <s v="ITY226"/>
    <x v="1"/>
    <n v="73"/>
    <m/>
    <n v="73"/>
    <m/>
    <m/>
    <m/>
    <m/>
  </r>
  <r>
    <x v="2"/>
    <m/>
    <s v="DLH936"/>
    <x v="1"/>
    <n v="83"/>
    <m/>
    <n v="83"/>
    <m/>
    <m/>
    <m/>
    <m/>
  </r>
  <r>
    <x v="2"/>
    <m/>
    <s v="LX466/SWR46N"/>
    <x v="3"/>
    <n v="84"/>
    <m/>
    <n v="84"/>
    <m/>
    <m/>
    <m/>
    <m/>
  </r>
  <r>
    <x v="2"/>
    <m/>
    <s v="LGL46L"/>
    <x v="2"/>
    <n v="69"/>
    <m/>
    <m/>
    <m/>
    <m/>
    <n v="69"/>
    <m/>
  </r>
  <r>
    <x v="2"/>
    <m/>
    <s v="LOG34JD"/>
    <x v="4"/>
    <n v="69"/>
    <m/>
    <m/>
    <m/>
    <m/>
    <n v="69"/>
    <m/>
  </r>
  <r>
    <x v="3"/>
    <m/>
    <s v="LX446/SWR473B"/>
    <x v="0"/>
    <n v="69"/>
    <n v="69"/>
    <m/>
    <m/>
    <m/>
    <m/>
    <m/>
  </r>
  <r>
    <x v="3"/>
    <m/>
    <s v="CFE6CP"/>
    <x v="1"/>
    <n v="68"/>
    <n v="68"/>
    <m/>
    <m/>
    <m/>
    <m/>
    <m/>
  </r>
  <r>
    <x v="3"/>
    <m/>
    <s v="CFE7GY"/>
    <x v="1"/>
    <n v="68"/>
    <n v="68"/>
    <m/>
    <m/>
    <m/>
    <m/>
    <m/>
  </r>
  <r>
    <x v="3"/>
    <m/>
    <s v="ITY220"/>
    <x v="1"/>
    <n v="71.5"/>
    <n v="71"/>
    <m/>
    <m/>
    <m/>
    <n v="72"/>
    <m/>
  </r>
  <r>
    <x v="3"/>
    <m/>
    <s v="CFE39M"/>
    <x v="1"/>
    <n v="76.5"/>
    <n v="77"/>
    <m/>
    <m/>
    <m/>
    <n v="76"/>
    <m/>
  </r>
  <r>
    <x v="4"/>
    <m/>
    <s v="SWR45LP"/>
    <x v="3"/>
    <n v="67"/>
    <m/>
    <m/>
    <m/>
    <n v="67"/>
    <m/>
    <m/>
  </r>
  <r>
    <x v="4"/>
    <m/>
    <s v="LX464/SWR478V"/>
    <x v="0"/>
    <n v="78.333333333333329"/>
    <n v="77"/>
    <n v="82"/>
    <m/>
    <m/>
    <n v="76"/>
    <m/>
  </r>
  <r>
    <x v="4"/>
    <m/>
    <s v="KLM991"/>
    <x v="1"/>
    <n v="70"/>
    <m/>
    <m/>
    <m/>
    <m/>
    <n v="70"/>
    <m/>
  </r>
  <r>
    <x v="4"/>
    <m/>
    <s v="CFE99B"/>
    <x v="1"/>
    <n v="76"/>
    <m/>
    <m/>
    <m/>
    <m/>
    <n v="68"/>
    <n v="84"/>
  </r>
  <r>
    <x v="4"/>
    <m/>
    <s v="CFE39M"/>
    <x v="1"/>
    <n v="72"/>
    <m/>
    <m/>
    <m/>
    <m/>
    <n v="69"/>
    <n v="75"/>
  </r>
  <r>
    <x v="4"/>
    <m/>
    <s v="CFE919"/>
    <x v="1"/>
    <n v="71.333333333333329"/>
    <m/>
    <m/>
    <m/>
    <n v="68"/>
    <n v="70"/>
    <n v="76"/>
  </r>
  <r>
    <x v="4"/>
    <m/>
    <s v="CFE75J"/>
    <x v="1"/>
    <n v="72"/>
    <m/>
    <n v="68"/>
    <m/>
    <m/>
    <n v="71"/>
    <n v="77"/>
  </r>
  <r>
    <x v="4"/>
    <m/>
    <s v="LOT2RL"/>
    <x v="1"/>
    <n v="73.333333333333329"/>
    <m/>
    <n v="71"/>
    <m/>
    <m/>
    <n v="71"/>
    <n v="78"/>
  </r>
  <r>
    <x v="4"/>
    <n v="1802"/>
    <s v="LX466/SWR46N"/>
    <x v="3"/>
    <n v="71.25"/>
    <m/>
    <n v="70"/>
    <m/>
    <n v="65"/>
    <n v="69"/>
    <n v="81"/>
  </r>
  <r>
    <x v="4"/>
    <m/>
    <s v="CFE75J"/>
    <x v="1"/>
    <n v="75.5"/>
    <m/>
    <m/>
    <m/>
    <m/>
    <n v="70"/>
    <n v="81"/>
  </r>
  <r>
    <x v="4"/>
    <n v="1816"/>
    <s v="SWR473B"/>
    <x v="0"/>
    <n v="78"/>
    <m/>
    <m/>
    <m/>
    <m/>
    <m/>
    <n v="78"/>
  </r>
  <r>
    <x v="4"/>
    <n v="1820"/>
    <s v="LGL46L"/>
    <x v="2"/>
    <n v="71.25"/>
    <n v="78"/>
    <n v="70"/>
    <m/>
    <n v="59"/>
    <m/>
    <n v="78"/>
  </r>
  <r>
    <x v="4"/>
    <m/>
    <s v="IJM409"/>
    <x v="5"/>
    <n v="65.5"/>
    <n v="63"/>
    <n v="68"/>
    <m/>
    <m/>
    <m/>
    <m/>
  </r>
  <r>
    <x v="4"/>
    <m/>
    <s v="CFE33D"/>
    <x v="1"/>
    <n v="71.5"/>
    <n v="72"/>
    <n v="71"/>
    <m/>
    <m/>
    <m/>
    <m/>
  </r>
  <r>
    <x v="4"/>
    <m/>
    <s v="CFE71B"/>
    <x v="1"/>
    <n v="73"/>
    <m/>
    <n v="73"/>
    <m/>
    <m/>
    <m/>
    <m/>
  </r>
  <r>
    <x v="4"/>
    <m/>
    <s v="ITY220"/>
    <x v="1"/>
    <n v="65"/>
    <m/>
    <m/>
    <m/>
    <n v="65"/>
    <m/>
    <m/>
  </r>
  <r>
    <x v="4"/>
    <m/>
    <s v="SWR45LP"/>
    <x v="3"/>
    <n v="67"/>
    <m/>
    <m/>
    <m/>
    <n v="67"/>
    <m/>
    <m/>
  </r>
  <r>
    <x v="4"/>
    <m/>
    <s v="LOG34JD"/>
    <x v="4"/>
    <n v="70"/>
    <m/>
    <m/>
    <m/>
    <n v="70"/>
    <m/>
    <m/>
  </r>
  <r>
    <x v="4"/>
    <m/>
    <s v="CFE8760"/>
    <x v="1"/>
    <n v="66"/>
    <m/>
    <m/>
    <m/>
    <n v="66"/>
    <m/>
    <m/>
  </r>
  <r>
    <x v="5"/>
    <m/>
    <s v="ITY220"/>
    <x v="1"/>
    <n v="76"/>
    <n v="76"/>
    <m/>
    <m/>
    <m/>
    <m/>
    <m/>
  </r>
  <r>
    <x v="5"/>
    <m/>
    <s v="SWR473B"/>
    <x v="0"/>
    <n v="76.666666666666671"/>
    <n v="71"/>
    <n v="81"/>
    <m/>
    <m/>
    <n v="78"/>
    <m/>
  </r>
  <r>
    <x v="5"/>
    <m/>
    <s v="CFE7GY"/>
    <x v="1"/>
    <n v="79"/>
    <n v="80"/>
    <n v="78"/>
    <m/>
    <m/>
    <m/>
    <m/>
  </r>
  <r>
    <x v="5"/>
    <m/>
    <s v="CFE6CP"/>
    <x v="1"/>
    <n v="67"/>
    <n v="67"/>
    <m/>
    <m/>
    <m/>
    <m/>
    <m/>
  </r>
  <r>
    <x v="5"/>
    <n v="1809"/>
    <s v="CFE71B"/>
    <x v="1"/>
    <n v="68"/>
    <n v="68"/>
    <m/>
    <m/>
    <m/>
    <m/>
    <m/>
  </r>
  <r>
    <x v="5"/>
    <n v="1804"/>
    <s v="LGL46L"/>
    <x v="2"/>
    <n v="69.5"/>
    <n v="69"/>
    <m/>
    <m/>
    <m/>
    <n v="70"/>
    <m/>
  </r>
  <r>
    <x v="5"/>
    <m/>
    <s v="SWR478V"/>
    <x v="0"/>
    <n v="73.5"/>
    <m/>
    <n v="76"/>
    <m/>
    <m/>
    <n v="71"/>
    <m/>
  </r>
  <r>
    <x v="5"/>
    <m/>
    <s v="CFE1ZF"/>
    <x v="1"/>
    <n v="72"/>
    <m/>
    <m/>
    <m/>
    <m/>
    <n v="72"/>
    <m/>
  </r>
  <r>
    <x v="5"/>
    <m/>
    <s v="KLM991"/>
    <x v="1"/>
    <n v="75.5"/>
    <m/>
    <n v="74"/>
    <m/>
    <m/>
    <n v="77"/>
    <m/>
  </r>
  <r>
    <x v="5"/>
    <m/>
    <s v="CFE39M"/>
    <x v="1"/>
    <n v="69.5"/>
    <m/>
    <n v="70"/>
    <m/>
    <m/>
    <n v="69"/>
    <m/>
  </r>
  <r>
    <x v="5"/>
    <m/>
    <s v="CFE99B"/>
    <x v="1"/>
    <n v="70"/>
    <m/>
    <n v="71"/>
    <m/>
    <m/>
    <n v="69"/>
    <m/>
  </r>
  <r>
    <x v="5"/>
    <m/>
    <s v="LOG34JD"/>
    <x v="4"/>
    <n v="72"/>
    <m/>
    <m/>
    <m/>
    <m/>
    <n v="72"/>
    <m/>
  </r>
  <r>
    <x v="5"/>
    <m/>
    <s v="LOT2RL"/>
    <x v="1"/>
    <n v="70"/>
    <m/>
    <m/>
    <m/>
    <m/>
    <n v="70"/>
    <m/>
  </r>
  <r>
    <x v="5"/>
    <m/>
    <s v="CFE75J"/>
    <x v="1"/>
    <n v="67"/>
    <m/>
    <m/>
    <m/>
    <m/>
    <n v="67"/>
    <m/>
  </r>
  <r>
    <x v="5"/>
    <m/>
    <s v="CFE6CP"/>
    <x v="1"/>
    <n v="69"/>
    <m/>
    <n v="69"/>
    <m/>
    <m/>
    <m/>
    <m/>
  </r>
  <r>
    <x v="5"/>
    <m/>
    <s v="CFE39M"/>
    <x v="1"/>
    <n v="78"/>
    <m/>
    <n v="78"/>
    <m/>
    <m/>
    <m/>
    <m/>
  </r>
  <r>
    <x v="5"/>
    <m/>
    <s v="CFE80NJ"/>
    <x v="1"/>
    <n v="70"/>
    <m/>
    <n v="70"/>
    <m/>
    <m/>
    <m/>
    <m/>
  </r>
  <r>
    <x v="6"/>
    <m/>
    <s v="CFE39M"/>
    <x v="1"/>
    <n v="74"/>
    <m/>
    <m/>
    <m/>
    <m/>
    <m/>
    <n v="74"/>
  </r>
  <r>
    <x v="6"/>
    <m/>
    <s v="CFE80NJ"/>
    <x v="1"/>
    <n v="80"/>
    <m/>
    <m/>
    <m/>
    <m/>
    <m/>
    <n v="80"/>
  </r>
  <r>
    <x v="6"/>
    <m/>
    <s v="CFE68D"/>
    <x v="1"/>
    <n v="79"/>
    <m/>
    <m/>
    <m/>
    <m/>
    <m/>
    <n v="79"/>
  </r>
  <r>
    <x v="6"/>
    <m/>
    <s v="CFE919"/>
    <x v="1"/>
    <n v="76"/>
    <m/>
    <n v="69"/>
    <m/>
    <m/>
    <m/>
    <n v="83"/>
  </r>
  <r>
    <x v="6"/>
    <m/>
    <s v="SWR478V"/>
    <x v="3"/>
    <n v="72.666666666666671"/>
    <m/>
    <n v="71"/>
    <m/>
    <m/>
    <n v="68"/>
    <n v="79"/>
  </r>
  <r>
    <x v="6"/>
    <m/>
    <s v="SWR473B"/>
    <x v="0"/>
    <n v="77"/>
    <m/>
    <n v="81"/>
    <m/>
    <m/>
    <n v="73"/>
    <m/>
  </r>
  <r>
    <x v="6"/>
    <m/>
    <s v="LOG56Lk"/>
    <x v="6"/>
    <n v="79"/>
    <m/>
    <n v="79"/>
    <m/>
    <m/>
    <m/>
    <m/>
  </r>
  <r>
    <x v="6"/>
    <m/>
    <s v="CFE6CP"/>
    <x v="1"/>
    <n v="78"/>
    <m/>
    <n v="78"/>
    <m/>
    <m/>
    <m/>
    <m/>
  </r>
  <r>
    <x v="6"/>
    <n v="1808"/>
    <s v="SWR46N"/>
    <x v="0"/>
    <n v="85"/>
    <m/>
    <n v="85"/>
    <m/>
    <m/>
    <m/>
    <m/>
  </r>
  <r>
    <x v="6"/>
    <m/>
    <s v="LOT2RL"/>
    <x v="1"/>
    <n v="75"/>
    <m/>
    <n v="75"/>
    <m/>
    <m/>
    <m/>
    <m/>
  </r>
  <r>
    <x v="6"/>
    <m/>
    <s v="CFE68D"/>
    <x v="1"/>
    <n v="76"/>
    <m/>
    <n v="76"/>
    <m/>
    <m/>
    <m/>
    <m/>
  </r>
  <r>
    <x v="6"/>
    <m/>
    <s v="SWR46N"/>
    <x v="0"/>
    <n v="71"/>
    <m/>
    <m/>
    <m/>
    <m/>
    <n v="71"/>
    <m/>
  </r>
  <r>
    <x v="6"/>
    <n v="1744"/>
    <s v="CFE80NJ"/>
    <x v="1"/>
    <n v="71"/>
    <m/>
    <m/>
    <m/>
    <m/>
    <n v="71"/>
    <m/>
  </r>
  <r>
    <x v="6"/>
    <m/>
    <s v="CFE919"/>
    <x v="1"/>
    <n v="69"/>
    <m/>
    <m/>
    <m/>
    <m/>
    <n v="69"/>
    <m/>
  </r>
  <r>
    <x v="7"/>
    <m/>
    <s v="DLH936"/>
    <x v="1"/>
    <n v="74"/>
    <n v="74"/>
    <m/>
    <m/>
    <m/>
    <m/>
    <m/>
  </r>
  <r>
    <x v="7"/>
    <m/>
    <s v="SWR473B"/>
    <x v="0"/>
    <n v="85"/>
    <n v="87"/>
    <n v="83"/>
    <m/>
    <m/>
    <m/>
    <m/>
  </r>
  <r>
    <x v="7"/>
    <m/>
    <s v="CFE7GY"/>
    <x v="1"/>
    <n v="81"/>
    <n v="80"/>
    <n v="82"/>
    <m/>
    <m/>
    <m/>
    <m/>
  </r>
  <r>
    <x v="7"/>
    <n v="1824"/>
    <s v="LOG34JD"/>
    <x v="4"/>
    <n v="81"/>
    <n v="81"/>
    <m/>
    <m/>
    <m/>
    <m/>
    <m/>
  </r>
  <r>
    <x v="7"/>
    <n v="1821"/>
    <s v="LGL462"/>
    <x v="2"/>
    <n v="81"/>
    <n v="81"/>
    <m/>
    <m/>
    <m/>
    <m/>
    <m/>
  </r>
  <r>
    <x v="7"/>
    <n v="1819"/>
    <s v="LOG56LK"/>
    <x v="6"/>
    <n v="75"/>
    <n v="75"/>
    <m/>
    <m/>
    <m/>
    <m/>
    <m/>
  </r>
  <r>
    <x v="7"/>
    <m/>
    <s v="CFE99B"/>
    <x v="1"/>
    <n v="66"/>
    <n v="68"/>
    <m/>
    <m/>
    <n v="64"/>
    <m/>
    <m/>
  </r>
  <r>
    <x v="7"/>
    <n v="1809"/>
    <s v="CFE3284"/>
    <x v="1"/>
    <n v="65"/>
    <n v="65"/>
    <m/>
    <m/>
    <n v="65"/>
    <m/>
    <m/>
  </r>
  <r>
    <x v="7"/>
    <n v="1806"/>
    <s v="SWR46N"/>
    <x v="3"/>
    <n v="68.666666666666671"/>
    <n v="66"/>
    <n v="75"/>
    <m/>
    <n v="65"/>
    <m/>
    <m/>
  </r>
  <r>
    <x v="7"/>
    <m/>
    <s v="CFE71B"/>
    <x v="1"/>
    <n v="77.5"/>
    <n v="83"/>
    <n v="72"/>
    <m/>
    <m/>
    <m/>
    <m/>
  </r>
  <r>
    <x v="7"/>
    <m/>
    <s v="CFE75J"/>
    <x v="1"/>
    <n v="76.5"/>
    <n v="76"/>
    <n v="77"/>
    <m/>
    <m/>
    <m/>
    <m/>
  </r>
  <r>
    <x v="7"/>
    <m/>
    <s v="LOT2RL"/>
    <x v="1"/>
    <n v="70"/>
    <n v="70"/>
    <m/>
    <m/>
    <n v="70"/>
    <m/>
    <m/>
  </r>
  <r>
    <x v="7"/>
    <m/>
    <s v="KLM991"/>
    <x v="1"/>
    <n v="70"/>
    <m/>
    <m/>
    <m/>
    <n v="70"/>
    <m/>
    <m/>
  </r>
  <r>
    <x v="7"/>
    <m/>
    <s v="DLH936"/>
    <x v="1"/>
    <n v="65"/>
    <m/>
    <m/>
    <m/>
    <n v="65"/>
    <m/>
    <m/>
  </r>
  <r>
    <x v="7"/>
    <m/>
    <s v="SWR478V"/>
    <x v="0"/>
    <n v="79"/>
    <m/>
    <n v="79"/>
    <m/>
    <m/>
    <m/>
    <m/>
  </r>
  <r>
    <x v="7"/>
    <m/>
    <s v="CFE919"/>
    <x v="1"/>
    <n v="73"/>
    <m/>
    <n v="73"/>
    <m/>
    <m/>
    <m/>
    <m/>
  </r>
  <r>
    <x v="7"/>
    <m/>
    <s v="CFE37E"/>
    <x v="1"/>
    <n v="86"/>
    <m/>
    <n v="86"/>
    <m/>
    <m/>
    <m/>
    <m/>
  </r>
  <r>
    <x v="7"/>
    <m/>
    <s v="CFE6CP"/>
    <x v="1"/>
    <n v="81"/>
    <m/>
    <n v="81"/>
    <m/>
    <m/>
    <m/>
    <m/>
  </r>
  <r>
    <x v="8"/>
    <m/>
    <s v="CFE14G"/>
    <x v="1"/>
    <n v="65"/>
    <n v="65"/>
    <m/>
    <m/>
    <m/>
    <m/>
    <m/>
  </r>
  <r>
    <x v="8"/>
    <m/>
    <s v="CFE8490"/>
    <x v="1"/>
    <n v="69"/>
    <n v="69"/>
    <m/>
    <m/>
    <m/>
    <m/>
    <m/>
  </r>
  <r>
    <x v="8"/>
    <n v="715"/>
    <s v="SWR45LP"/>
    <x v="3"/>
    <n v="66"/>
    <n v="66"/>
    <m/>
    <m/>
    <m/>
    <m/>
    <m/>
  </r>
  <r>
    <x v="8"/>
    <m/>
    <s v="CFE88F"/>
    <x v="1"/>
    <n v="70"/>
    <n v="70"/>
    <m/>
    <m/>
    <m/>
    <m/>
    <m/>
  </r>
  <r>
    <x v="8"/>
    <m/>
    <s v="KLM47F"/>
    <x v="1"/>
    <n v="65"/>
    <n v="65"/>
    <m/>
    <m/>
    <m/>
    <m/>
    <m/>
  </r>
  <r>
    <x v="8"/>
    <m/>
    <s v="SWR473B"/>
    <x v="0"/>
    <n v="70"/>
    <n v="66"/>
    <n v="74"/>
    <m/>
    <m/>
    <m/>
    <m/>
  </r>
  <r>
    <x v="8"/>
    <m/>
    <s v="SWR46N"/>
    <x v="3"/>
    <n v="74"/>
    <m/>
    <n v="74"/>
    <m/>
    <m/>
    <m/>
    <m/>
  </r>
  <r>
    <x v="8"/>
    <m/>
    <s v="LGL46L"/>
    <x v="2"/>
    <n v="72"/>
    <m/>
    <n v="72"/>
    <m/>
    <m/>
    <m/>
    <m/>
  </r>
  <r>
    <x v="8"/>
    <m/>
    <s v="CFE75J"/>
    <x v="1"/>
    <n v="71"/>
    <m/>
    <n v="71"/>
    <m/>
    <m/>
    <m/>
    <m/>
  </r>
  <r>
    <x v="8"/>
    <m/>
    <s v="DLH936"/>
    <x v="1"/>
    <n v="67"/>
    <n v="67"/>
    <m/>
    <m/>
    <m/>
    <m/>
    <m/>
  </r>
  <r>
    <x v="8"/>
    <m/>
    <s v="CFE8760"/>
    <x v="1"/>
    <n v="67"/>
    <n v="67"/>
    <m/>
    <m/>
    <m/>
    <m/>
    <m/>
  </r>
  <r>
    <x v="8"/>
    <m/>
    <s v="CFE71B"/>
    <x v="1"/>
    <n v="70"/>
    <n v="70"/>
    <m/>
    <m/>
    <m/>
    <m/>
    <m/>
  </r>
  <r>
    <x v="8"/>
    <n v="1814"/>
    <s v="LOG56LK"/>
    <x v="6"/>
    <n v="65"/>
    <n v="65"/>
    <m/>
    <m/>
    <m/>
    <m/>
    <m/>
  </r>
  <r>
    <x v="8"/>
    <n v="1806"/>
    <s v="SWR46N"/>
    <x v="0"/>
    <n v="65"/>
    <n v="65"/>
    <m/>
    <m/>
    <m/>
    <m/>
    <m/>
  </r>
  <r>
    <x v="8"/>
    <m/>
    <s v="LGL46L"/>
    <x v="2"/>
    <n v="79"/>
    <n v="79"/>
    <m/>
    <m/>
    <m/>
    <m/>
    <m/>
  </r>
  <r>
    <x v="9"/>
    <m/>
    <s v="LMJ456"/>
    <x v="7"/>
    <n v="62"/>
    <n v="62"/>
    <m/>
    <m/>
    <m/>
    <m/>
    <m/>
  </r>
  <r>
    <x v="9"/>
    <m/>
    <s v="SWR45LP"/>
    <x v="3"/>
    <n v="63"/>
    <n v="63"/>
    <m/>
    <m/>
    <m/>
    <m/>
    <m/>
  </r>
  <r>
    <x v="9"/>
    <m/>
    <s v="CFE88F"/>
    <x v="1"/>
    <n v="65"/>
    <n v="65"/>
    <m/>
    <m/>
    <m/>
    <m/>
    <m/>
  </r>
  <r>
    <x v="9"/>
    <m/>
    <s v="KLM47F"/>
    <x v="1"/>
    <n v="67"/>
    <n v="67"/>
    <m/>
    <m/>
    <m/>
    <m/>
    <m/>
  </r>
  <r>
    <x v="9"/>
    <m/>
    <s v="LGL4591"/>
    <x v="2"/>
    <n v="69"/>
    <n v="69"/>
    <m/>
    <m/>
    <m/>
    <m/>
    <m/>
  </r>
  <r>
    <x v="9"/>
    <n v="1704"/>
    <s v="CFE919"/>
    <x v="1"/>
    <n v="74"/>
    <m/>
    <m/>
    <m/>
    <m/>
    <m/>
    <n v="74"/>
  </r>
  <r>
    <x v="9"/>
    <n v="1719"/>
    <s v="DLH1AY"/>
    <x v="1"/>
    <n v="74"/>
    <m/>
    <m/>
    <m/>
    <m/>
    <m/>
    <n v="74"/>
  </r>
  <r>
    <x v="9"/>
    <n v="1733"/>
    <s v="LOG34JD"/>
    <x v="4"/>
    <n v="70"/>
    <m/>
    <m/>
    <m/>
    <m/>
    <m/>
    <n v="70"/>
  </r>
  <r>
    <x v="9"/>
    <m/>
    <s v="CFE39M"/>
    <x v="1"/>
    <n v="86"/>
    <m/>
    <m/>
    <m/>
    <m/>
    <m/>
    <n v="86"/>
  </r>
  <r>
    <x v="9"/>
    <m/>
    <s v="CFE99B"/>
    <x v="1"/>
    <n v="79"/>
    <m/>
    <m/>
    <m/>
    <m/>
    <m/>
    <n v="79"/>
  </r>
  <r>
    <x v="9"/>
    <n v="1744"/>
    <s v="KLM991"/>
    <x v="1"/>
    <n v="82"/>
    <m/>
    <m/>
    <m/>
    <m/>
    <m/>
    <n v="82"/>
  </r>
  <r>
    <x v="9"/>
    <n v="1757"/>
    <s v="LGL46L"/>
    <x v="2"/>
    <n v="72"/>
    <m/>
    <m/>
    <m/>
    <m/>
    <m/>
    <n v="72"/>
  </r>
  <r>
    <x v="9"/>
    <n v="1805"/>
    <s v="CFE71B"/>
    <x v="1"/>
    <n v="73"/>
    <m/>
    <m/>
    <m/>
    <m/>
    <m/>
    <n v="73"/>
  </r>
  <r>
    <x v="9"/>
    <n v="1809"/>
    <s v="LOT2RL"/>
    <x v="1"/>
    <n v="74"/>
    <m/>
    <m/>
    <m/>
    <m/>
    <m/>
    <n v="74"/>
  </r>
  <r>
    <x v="9"/>
    <m/>
    <s v="CFE6CP"/>
    <x v="1"/>
    <n v="76"/>
    <m/>
    <m/>
    <m/>
    <m/>
    <m/>
    <n v="76"/>
  </r>
  <r>
    <x v="9"/>
    <n v="1818"/>
    <s v="SWR46N"/>
    <x v="0"/>
    <n v="87"/>
    <m/>
    <m/>
    <m/>
    <m/>
    <m/>
    <n v="87"/>
  </r>
  <r>
    <x v="9"/>
    <n v="1822"/>
    <s v="CFE8760"/>
    <x v="1"/>
    <n v="74"/>
    <m/>
    <m/>
    <m/>
    <m/>
    <m/>
    <n v="74"/>
  </r>
  <r>
    <x v="9"/>
    <n v="1825"/>
    <s v="CFE7GY"/>
    <x v="1"/>
    <n v="75"/>
    <m/>
    <m/>
    <m/>
    <m/>
    <m/>
    <n v="75"/>
  </r>
  <r>
    <x v="9"/>
    <n v="1832"/>
    <s v="CFE75J"/>
    <x v="1"/>
    <n v="76"/>
    <m/>
    <m/>
    <m/>
    <m/>
    <m/>
    <n v="76"/>
  </r>
  <r>
    <x v="9"/>
    <n v="1844"/>
    <s v="CFE57H"/>
    <x v="1"/>
    <n v="72"/>
    <m/>
    <m/>
    <m/>
    <m/>
    <m/>
    <n v="72"/>
  </r>
  <r>
    <x v="9"/>
    <n v="1847"/>
    <s v="SWR473B"/>
    <x v="0"/>
    <n v="74"/>
    <m/>
    <m/>
    <m/>
    <m/>
    <m/>
    <n v="74"/>
  </r>
  <r>
    <x v="10"/>
    <n v="1618"/>
    <s v="DLH1AY"/>
    <x v="1"/>
    <n v="81"/>
    <m/>
    <n v="81"/>
    <m/>
    <m/>
    <m/>
    <m/>
  </r>
  <r>
    <x v="10"/>
    <n v="1631"/>
    <s v="CFE1HC"/>
    <x v="1"/>
    <n v="78"/>
    <m/>
    <n v="78"/>
    <m/>
    <m/>
    <m/>
    <m/>
  </r>
  <r>
    <x v="10"/>
    <n v="1649"/>
    <s v="SWR478V"/>
    <x v="0"/>
    <n v="78"/>
    <m/>
    <n v="79"/>
    <m/>
    <m/>
    <n v="68"/>
    <n v="87"/>
  </r>
  <r>
    <x v="10"/>
    <n v="1711"/>
    <s v="CFE919"/>
    <x v="1"/>
    <n v="75.5"/>
    <m/>
    <m/>
    <m/>
    <m/>
    <n v="74"/>
    <n v="77"/>
  </r>
  <r>
    <x v="10"/>
    <n v="1714"/>
    <s v="CFE1ZF"/>
    <x v="1"/>
    <n v="76"/>
    <m/>
    <m/>
    <m/>
    <m/>
    <n v="75"/>
    <n v="77"/>
  </r>
  <r>
    <x v="10"/>
    <n v="1719"/>
    <s v="KLM991"/>
    <x v="1"/>
    <n v="72.5"/>
    <m/>
    <m/>
    <m/>
    <m/>
    <n v="67"/>
    <n v="78"/>
  </r>
  <r>
    <x v="10"/>
    <n v="1723"/>
    <s v="CFE39M"/>
    <x v="1"/>
    <n v="79"/>
    <m/>
    <m/>
    <m/>
    <m/>
    <m/>
    <n v="79"/>
  </r>
  <r>
    <x v="10"/>
    <n v="1752"/>
    <s v="LOT2RL"/>
    <x v="1"/>
    <n v="81.5"/>
    <m/>
    <m/>
    <m/>
    <m/>
    <n v="79"/>
    <n v="84"/>
  </r>
  <r>
    <x v="10"/>
    <n v="1756"/>
    <s v="CFE71B"/>
    <x v="1"/>
    <n v="75.5"/>
    <m/>
    <m/>
    <m/>
    <m/>
    <n v="71"/>
    <n v="80"/>
  </r>
  <r>
    <x v="10"/>
    <n v="1801"/>
    <s v="CFE75J"/>
    <x v="1"/>
    <n v="72"/>
    <m/>
    <m/>
    <m/>
    <m/>
    <m/>
    <n v="72"/>
  </r>
  <r>
    <x v="10"/>
    <n v="1805"/>
    <s v="LGL46L"/>
    <x v="2"/>
    <n v="81"/>
    <m/>
    <m/>
    <m/>
    <m/>
    <m/>
    <n v="81"/>
  </r>
  <r>
    <x v="10"/>
    <n v="1815"/>
    <s v="LOG34JD"/>
    <x v="4"/>
    <n v="81"/>
    <m/>
    <n v="74"/>
    <m/>
    <m/>
    <m/>
    <n v="88"/>
  </r>
  <r>
    <x v="10"/>
    <n v="1819"/>
    <s v="CFE8760"/>
    <x v="1"/>
    <n v="81"/>
    <m/>
    <m/>
    <m/>
    <m/>
    <m/>
    <n v="81"/>
  </r>
  <r>
    <x v="10"/>
    <n v="1825"/>
    <s v="SWR473B"/>
    <x v="0"/>
    <n v="72.25"/>
    <m/>
    <n v="71"/>
    <m/>
    <n v="69"/>
    <n v="73"/>
    <n v="76"/>
  </r>
  <r>
    <x v="10"/>
    <n v="1832"/>
    <s v="CFE7GY"/>
    <x v="1"/>
    <n v="70.666666666666671"/>
    <m/>
    <n v="71"/>
    <m/>
    <n v="66"/>
    <m/>
    <n v="75"/>
  </r>
  <r>
    <x v="10"/>
    <n v="1836"/>
    <s v="DLH936"/>
    <x v="1"/>
    <n v="75"/>
    <m/>
    <m/>
    <m/>
    <n v="70"/>
    <m/>
    <n v="80"/>
  </r>
  <r>
    <x v="10"/>
    <n v="1846"/>
    <s v="CFE6CP"/>
    <x v="1"/>
    <n v="73"/>
    <m/>
    <n v="75"/>
    <m/>
    <n v="64"/>
    <m/>
    <n v="80"/>
  </r>
  <r>
    <x v="10"/>
    <n v="1851"/>
    <s v="LOG56LK"/>
    <x v="6"/>
    <n v="76"/>
    <m/>
    <n v="76"/>
    <m/>
    <m/>
    <m/>
    <n v="76"/>
  </r>
  <r>
    <x v="10"/>
    <n v="1856"/>
    <s v="CFE57H"/>
    <x v="1"/>
    <n v="76.5"/>
    <m/>
    <n v="76"/>
    <m/>
    <m/>
    <m/>
    <n v="77"/>
  </r>
  <r>
    <x v="10"/>
    <n v="1902"/>
    <s v="SWR46N"/>
    <x v="3"/>
    <n v="72.333333333333329"/>
    <m/>
    <n v="76"/>
    <m/>
    <n v="67"/>
    <m/>
    <n v="74"/>
  </r>
  <r>
    <x v="11"/>
    <n v="1653"/>
    <s v="SWR478V"/>
    <x v="0"/>
    <n v="76"/>
    <m/>
    <n v="83"/>
    <m/>
    <m/>
    <n v="69"/>
    <m/>
  </r>
  <r>
    <x v="11"/>
    <n v="1704"/>
    <s v="CFE303"/>
    <x v="1"/>
    <n v="68"/>
    <m/>
    <n v="68"/>
    <m/>
    <m/>
    <m/>
    <m/>
  </r>
  <r>
    <x v="11"/>
    <n v="1708"/>
    <s v="CFE8748"/>
    <x v="1"/>
    <n v="70.5"/>
    <m/>
    <n v="70"/>
    <m/>
    <m/>
    <n v="71"/>
    <m/>
  </r>
  <r>
    <x v="11"/>
    <n v="1717"/>
    <s v="DLH1AY"/>
    <x v="1"/>
    <n v="69"/>
    <m/>
    <m/>
    <m/>
    <m/>
    <n v="69"/>
    <m/>
  </r>
  <r>
    <x v="11"/>
    <n v="1723"/>
    <s v="KLM991"/>
    <x v="1"/>
    <n v="71.5"/>
    <m/>
    <n v="68"/>
    <m/>
    <m/>
    <n v="75"/>
    <m/>
  </r>
  <r>
    <x v="11"/>
    <n v="1744"/>
    <s v="CFE39M"/>
    <x v="1"/>
    <n v="68"/>
    <m/>
    <m/>
    <m/>
    <m/>
    <n v="68"/>
    <m/>
  </r>
  <r>
    <x v="11"/>
    <n v="1747"/>
    <s v="LOT2RL"/>
    <x v="1"/>
    <n v="67"/>
    <m/>
    <m/>
    <m/>
    <n v="65"/>
    <n v="69"/>
    <m/>
  </r>
  <r>
    <x v="11"/>
    <n v="1805"/>
    <s v="CFE71LK"/>
    <x v="1"/>
    <n v="66"/>
    <m/>
    <m/>
    <m/>
    <n v="66"/>
    <m/>
    <m/>
  </r>
  <r>
    <x v="11"/>
    <n v="1830"/>
    <s v="KLM993"/>
    <x v="1"/>
    <n v="67.5"/>
    <m/>
    <n v="67"/>
    <m/>
    <n v="68"/>
    <m/>
    <m/>
  </r>
  <r>
    <x v="11"/>
    <n v="1834"/>
    <s v="SWR46N"/>
    <x v="3"/>
    <n v="70.25"/>
    <n v="74"/>
    <n v="70"/>
    <m/>
    <n v="65"/>
    <n v="72"/>
    <m/>
  </r>
  <r>
    <x v="11"/>
    <n v="1836"/>
    <s v="CFE33D"/>
    <x v="1"/>
    <n v="70.5"/>
    <n v="70"/>
    <n v="68"/>
    <m/>
    <n v="71"/>
    <n v="73"/>
    <m/>
  </r>
  <r>
    <x v="11"/>
    <n v="1839"/>
    <s v="CFE7GY"/>
    <x v="1"/>
    <n v="64.75"/>
    <n v="66"/>
    <n v="62"/>
    <m/>
    <n v="63"/>
    <n v="68"/>
    <m/>
  </r>
  <r>
    <x v="11"/>
    <n v="1843"/>
    <s v="CFE8482"/>
    <x v="1"/>
    <n v="67.5"/>
    <n v="67"/>
    <n v="66"/>
    <m/>
    <n v="67"/>
    <n v="70"/>
    <m/>
  </r>
  <r>
    <x v="11"/>
    <n v="1847"/>
    <s v="LOG56LK"/>
    <x v="6"/>
    <n v="66"/>
    <n v="66"/>
    <m/>
    <m/>
    <m/>
    <m/>
    <m/>
  </r>
  <r>
    <x v="11"/>
    <n v="1853"/>
    <s v="SWR473B"/>
    <x v="0"/>
    <n v="67.666666666666671"/>
    <n v="63"/>
    <n v="71"/>
    <m/>
    <m/>
    <n v="69"/>
    <m/>
  </r>
  <r>
    <x v="11"/>
    <n v="1901"/>
    <s v="CFE2218"/>
    <x v="1"/>
    <n v="65"/>
    <n v="65"/>
    <m/>
    <m/>
    <m/>
    <m/>
    <m/>
  </r>
  <r>
    <x v="11"/>
    <n v="1910"/>
    <s v="CFE68D"/>
    <x v="1"/>
    <n v="68"/>
    <n v="68"/>
    <m/>
    <m/>
    <m/>
    <m/>
    <m/>
  </r>
  <r>
    <x v="11"/>
    <n v="1912"/>
    <s v="CFE7022"/>
    <x v="1"/>
    <n v="68"/>
    <n v="68"/>
    <m/>
    <m/>
    <m/>
    <m/>
    <m/>
  </r>
  <r>
    <x v="11"/>
    <n v="1920"/>
    <s v="KLM997"/>
    <x v="1"/>
    <n v="70"/>
    <n v="70"/>
    <m/>
    <m/>
    <m/>
    <m/>
    <m/>
  </r>
  <r>
    <x v="11"/>
    <n v="1932"/>
    <s v="LGL4597"/>
    <x v="2"/>
    <n v="68"/>
    <n v="68"/>
    <m/>
    <m/>
    <m/>
    <m/>
    <m/>
  </r>
  <r>
    <x v="11"/>
    <n v="1943"/>
    <s v="CFE3298"/>
    <x v="1"/>
    <n v="70"/>
    <n v="70"/>
    <m/>
    <m/>
    <m/>
    <m/>
    <m/>
  </r>
  <r>
    <x v="11"/>
    <n v="2008"/>
    <s v="CFE11Y"/>
    <x v="1"/>
    <n v="68"/>
    <n v="68"/>
    <m/>
    <m/>
    <m/>
    <m/>
    <m/>
  </r>
  <r>
    <x v="11"/>
    <n v="2014"/>
    <s v="CFE08L"/>
    <x v="1"/>
    <n v="65"/>
    <n v="65"/>
    <m/>
    <m/>
    <m/>
    <m/>
    <m/>
  </r>
  <r>
    <x v="11"/>
    <n v="2156"/>
    <s v="CFE80NJ"/>
    <x v="1"/>
    <n v="73"/>
    <n v="73"/>
    <m/>
    <m/>
    <m/>
    <m/>
    <m/>
  </r>
  <r>
    <x v="12"/>
    <n v="722"/>
    <s v="CFE88F"/>
    <x v="1"/>
    <n v="66"/>
    <n v="66"/>
    <m/>
    <m/>
    <m/>
    <m/>
    <m/>
  </r>
  <r>
    <x v="12"/>
    <n v="727"/>
    <s v="SWR442"/>
    <x v="0"/>
    <n v="63"/>
    <n v="63"/>
    <m/>
    <n v="63"/>
    <m/>
    <m/>
    <m/>
  </r>
  <r>
    <x v="12"/>
    <n v="730"/>
    <s v="SWR45LP"/>
    <x v="3"/>
    <n v="66.5"/>
    <n v="68"/>
    <m/>
    <n v="65"/>
    <m/>
    <m/>
    <m/>
  </r>
  <r>
    <x v="12"/>
    <n v="733"/>
    <s v="CFE8PR"/>
    <x v="1"/>
    <n v="63.5"/>
    <n v="67"/>
    <m/>
    <n v="60"/>
    <m/>
    <m/>
    <m/>
  </r>
  <r>
    <x v="12"/>
    <n v="737"/>
    <s v="CFE19F"/>
    <x v="1"/>
    <n v="65.5"/>
    <n v="67"/>
    <m/>
    <n v="64"/>
    <m/>
    <m/>
    <m/>
  </r>
  <r>
    <x v="12"/>
    <n v="741"/>
    <s v="CFE6Z"/>
    <x v="1"/>
    <n v="62.5"/>
    <n v="65"/>
    <m/>
    <n v="60"/>
    <m/>
    <m/>
    <m/>
  </r>
  <r>
    <x v="12"/>
    <n v="1611"/>
    <s v="CFE04D"/>
    <x v="1"/>
    <n v="80"/>
    <m/>
    <m/>
    <m/>
    <m/>
    <m/>
    <n v="80"/>
  </r>
  <r>
    <x v="12"/>
    <n v="1614"/>
    <s v="CFE3290"/>
    <x v="1"/>
    <n v="79"/>
    <m/>
    <m/>
    <m/>
    <m/>
    <m/>
    <n v="79"/>
  </r>
  <r>
    <x v="12"/>
    <n v="1618"/>
    <s v="CFE68D"/>
    <x v="1"/>
    <n v="80"/>
    <m/>
    <m/>
    <m/>
    <m/>
    <m/>
    <n v="80"/>
  </r>
  <r>
    <x v="12"/>
    <n v="1623"/>
    <s v="FLJ63T"/>
    <x v="8"/>
    <n v="76"/>
    <m/>
    <m/>
    <m/>
    <m/>
    <m/>
    <n v="76"/>
  </r>
  <r>
    <x v="12"/>
    <n v="1626"/>
    <s v="CFE80NJ"/>
    <x v="1"/>
    <n v="84"/>
    <m/>
    <m/>
    <m/>
    <m/>
    <m/>
    <n v="84"/>
  </r>
  <r>
    <x v="12"/>
    <n v="1644"/>
    <s v="KLM59N"/>
    <x v="1"/>
    <n v="82"/>
    <m/>
    <m/>
    <m/>
    <m/>
    <m/>
    <n v="82"/>
  </r>
  <r>
    <x v="12"/>
    <n v="1647"/>
    <s v="SWR478V"/>
    <x v="3"/>
    <n v="77"/>
    <m/>
    <m/>
    <m/>
    <m/>
    <m/>
    <n v="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D63490-2088-4304-99D4-B131C829835C}" name="PivotTable13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50" rowHeaderCaption="Aircraft">
  <location ref="A3:D13" firstHeaderRow="0" firstDataRow="1" firstDataCol="1"/>
  <pivotFields count="16">
    <pivotField numFmtId="15" showAll="0"/>
    <pivotField showAll="0"/>
    <pivotField dataField="1" showAll="0" countASubtotal="1"/>
    <pivotField axis="axisRow" showAll="0" sortType="descending">
      <items count="19">
        <item m="1" x="16"/>
        <item m="1" x="10"/>
        <item m="1" x="15"/>
        <item m="1" x="17"/>
        <item m="1" x="9"/>
        <item m="1" x="11"/>
        <item m="1" x="12"/>
        <item m="1" x="13"/>
        <item m="1" x="14"/>
        <item x="0"/>
        <item x="1"/>
        <item x="2"/>
        <item x="3"/>
        <item x="4"/>
        <item x="6"/>
        <item x="7"/>
        <item x="8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  <pivotField showAll="0"/>
    <pivotField showAll="0"/>
    <pivotField showAll="0"/>
    <pivotField showAll="0"/>
    <pivotField dataField="1" numFmtI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3"/>
  </rowFields>
  <rowItems count="10">
    <i>
      <x v="10"/>
    </i>
    <i>
      <x v="9"/>
    </i>
    <i>
      <x v="12"/>
    </i>
    <i>
      <x v="11"/>
    </i>
    <i>
      <x v="13"/>
    </i>
    <i>
      <x v="14"/>
    </i>
    <i>
      <x v="17"/>
    </i>
    <i>
      <x v="16"/>
    </i>
    <i>
      <x v="1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o. Measurements" fld="11" baseField="3" baseItem="10"/>
    <dataField name="No. Flights" fld="2" subtotal="count" baseField="3" baseItem="2"/>
    <dataField name="Average dBmax" fld="4" subtotal="average" baseField="3" baseItem="6" numFmtId="164"/>
  </dataFields>
  <formats count="4">
    <format dxfId="29">
      <pivotArea outline="0" collapsedLevelsAreSubtotals="1" fieldPosition="0"/>
    </format>
    <format dxfId="28">
      <pivotArea dataOnly="0" labelOnly="1" outline="0" axis="axisValues" fieldPosition="0"/>
    </format>
    <format dxfId="2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36F1D2-3CAE-4F89-90AD-4CAF8719100F}" name="PivotTable13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68" rowHeaderCaption="Aircraft ICAO codes">
  <location ref="A3:B6" firstHeaderRow="1" firstDataRow="1" firstDataCol="1"/>
  <pivotFields count="13">
    <pivotField numFmtId="1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axis="axisRow" showAll="0">
      <items count="19">
        <item h="1" m="1" x="16"/>
        <item h="1" m="1" x="10"/>
        <item m="1" x="15"/>
        <item h="1" m="1" x="17"/>
        <item m="1" x="9"/>
        <item h="1" m="1" x="11"/>
        <item h="1" m="1" x="12"/>
        <item h="1" m="1" x="13"/>
        <item h="1" m="1" x="14"/>
        <item h="1" x="0"/>
        <item x="1"/>
        <item h="1" x="2"/>
        <item x="3"/>
        <item h="1" x="4"/>
        <item h="1" x="6"/>
        <item h="1" x="7"/>
        <item h="1" x="8"/>
        <item h="1" x="5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dragToRow="0" dragToCol="0" dragToPage="0" showAll="0" defaultSubtotal="0"/>
  </pivotFields>
  <rowFields count="1">
    <field x="3"/>
  </rowFields>
  <rowItems count="3">
    <i>
      <x v="10"/>
    </i>
    <i>
      <x v="12"/>
    </i>
    <i t="grand">
      <x/>
    </i>
  </rowItems>
  <colItems count="1">
    <i/>
  </colItems>
  <dataFields count="1">
    <dataField name="Average of Averaged dBmax across all sites" fld="4" subtotal="average" baseField="0" baseItem="0"/>
  </dataFields>
  <formats count="3">
    <format dxfId="25">
      <pivotArea dataOnly="0" fieldPosition="0">
        <references count="1">
          <reference field="3" count="0"/>
        </references>
      </pivotArea>
    </format>
    <format dxfId="24">
      <pivotArea outline="0" collapsedLevelsAreSubtotals="1" fieldPosition="0"/>
    </format>
    <format dxfId="23">
      <pivotArea dataOnly="0" labelOnly="1" outline="0" axis="axisValues" fieldPosition="0"/>
    </format>
  </formats>
  <chartFormats count="3">
    <chartFormat chart="49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49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365B95-8698-43A1-A6CC-4C328851B8E3}" name="PivotTable1" cacheId="10" dataOnRows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28">
  <location ref="A3:D10" firstHeaderRow="1" firstDataRow="2" firstDataCol="1"/>
  <pivotFields count="13">
    <pivotField numFmtId="165" showAll="0"/>
    <pivotField showAll="0"/>
    <pivotField showAll="0"/>
    <pivotField axis="axisCol" showAll="0">
      <items count="19">
        <item h="1" m="1" x="16"/>
        <item h="1" m="1" x="10"/>
        <item h="1" m="1" x="15"/>
        <item h="1" m="1" x="17"/>
        <item h="1" m="1" x="9"/>
        <item h="1" m="1" x="11"/>
        <item h="1" m="1" x="12"/>
        <item h="1" m="1" x="13"/>
        <item h="1" m="1" x="14"/>
        <item h="1" x="0"/>
        <item x="1"/>
        <item h="1" x="2"/>
        <item x="3"/>
        <item h="1" x="4"/>
        <item h="1" x="6"/>
        <item h="1" x="7"/>
        <item h="1" x="8"/>
        <item h="1" x="5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ragToRow="0" dragToCol="0" dragToPage="0" showAll="0" defaultSubtota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Fields count="1">
    <field x="3"/>
  </colFields>
  <colItems count="3">
    <i>
      <x v="10"/>
    </i>
    <i>
      <x v="12"/>
    </i>
    <i t="grand">
      <x/>
    </i>
  </colItems>
  <dataFields count="6">
    <dataField name="Site 1" fld="5" subtotal="average" baseField="0" baseItem="8"/>
    <dataField name="Site 2" fld="6" subtotal="average" baseField="0" baseItem="8"/>
    <dataField name="Site 3" fld="7" subtotal="average" baseField="0" baseItem="8"/>
    <dataField name="Site 4" fld="8" subtotal="average" baseField="0" baseItem="8"/>
    <dataField name="Site 5" fld="9" subtotal="average" baseField="0" baseItem="8"/>
    <dataField name="Site 6" fld="10" subtotal="average" baseField="0" baseItem="8"/>
  </dataFields>
  <formats count="5">
    <format dxfId="22">
      <pivotArea outline="0" collapsedLevelsAreSubtotals="1" fieldPosition="0"/>
    </format>
    <format dxfId="21">
      <pivotArea field="3" type="button" dataOnly="0" labelOnly="1" outline="0" axis="axisCol" fieldPosition="0"/>
    </format>
    <format dxfId="20">
      <pivotArea type="topRight" dataOnly="0" labelOnly="1" outline="0" fieldPosition="0"/>
    </format>
    <format dxfId="19">
      <pivotArea dataOnly="0" labelOnly="1" fieldPosition="0">
        <references count="1">
          <reference field="3" count="0"/>
        </references>
      </pivotArea>
    </format>
    <format dxfId="18">
      <pivotArea outline="0" collapsedLevelsAreSubtotals="1" fieldPosition="0"/>
    </format>
  </formats>
  <chartFormats count="1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1"/>
          </reference>
          <reference field="3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2"/>
          </reference>
          <reference field="3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3"/>
          </reference>
          <reference field="3" count="1" selected="0">
            <x v="2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4"/>
          </reference>
          <reference field="3" count="1" selected="0">
            <x v="2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5"/>
          </reference>
          <reference field="3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2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2"/>
          </reference>
          <reference field="3" count="1" selected="0">
            <x v="12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3"/>
          </reference>
          <reference field="3" count="1" selected="0">
            <x v="10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5"/>
          </reference>
          <reference field="3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E2FF23-E6F8-455A-9C79-14EC59C603AC}" name="PivotTable13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77" rowHeaderCaption="Aircraft ICAO codes">
  <location ref="A3:B13" firstHeaderRow="1" firstDataRow="1" firstDataCol="1"/>
  <pivotFields count="13">
    <pivotField numFmtId="1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axis="axisRow" showAll="0" sortType="descending">
      <items count="19">
        <item m="1" x="16"/>
        <item m="1" x="10"/>
        <item m="1" x="15"/>
        <item m="1" x="17"/>
        <item m="1" x="9"/>
        <item m="1" x="11"/>
        <item m="1" x="12"/>
        <item m="1" x="13"/>
        <item m="1" x="14"/>
        <item x="0"/>
        <item x="1"/>
        <item x="2"/>
        <item x="3"/>
        <item x="4"/>
        <item x="6"/>
        <item x="7"/>
        <item x="8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dragToRow="0" dragToCol="0" dragToPage="0" showAll="0" defaultSubtotal="0"/>
  </pivotFields>
  <rowFields count="1">
    <field x="3"/>
  </rowFields>
  <rowItems count="10">
    <i>
      <x v="16"/>
    </i>
    <i>
      <x v="13"/>
    </i>
    <i>
      <x v="9"/>
    </i>
    <i>
      <x v="11"/>
    </i>
    <i>
      <x v="14"/>
    </i>
    <i>
      <x v="10"/>
    </i>
    <i>
      <x v="12"/>
    </i>
    <i>
      <x v="17"/>
    </i>
    <i>
      <x v="15"/>
    </i>
    <i t="grand">
      <x/>
    </i>
  </rowItems>
  <colItems count="1">
    <i/>
  </colItems>
  <dataFields count="1">
    <dataField name="Average of Averaged dBmax across all sites" fld="4" subtotal="average" baseField="3" baseItem="6"/>
  </dataFields>
  <formats count="3">
    <format dxfId="17">
      <pivotArea dataOnly="0" fieldPosition="0">
        <references count="1">
          <reference field="3" count="0"/>
        </references>
      </pivotArea>
    </format>
    <format dxfId="16">
      <pivotArea outline="0" collapsedLevelsAreSubtotals="1" fieldPosition="0"/>
    </format>
    <format dxfId="15">
      <pivotArea dataOnly="0" labelOnly="1" outline="0" axis="axisValues" fieldPosition="0"/>
    </format>
  </formats>
  <chartFormats count="2">
    <chartFormat chart="3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2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4"/>
  <sheetViews>
    <sheetView topLeftCell="A100" zoomScale="77" zoomScaleNormal="77" workbookViewId="0">
      <selection activeCell="K14" sqref="K14"/>
    </sheetView>
  </sheetViews>
  <sheetFormatPr defaultRowHeight="14.5" x14ac:dyDescent="0.35"/>
  <cols>
    <col min="1" max="1" width="16.26953125" style="18" customWidth="1"/>
    <col min="2" max="2" width="5.7265625" style="1" customWidth="1"/>
    <col min="3" max="3" width="19.1796875" style="1" customWidth="1"/>
    <col min="4" max="4" width="15.26953125" style="1" customWidth="1"/>
    <col min="5" max="5" width="34.08984375" style="15" customWidth="1"/>
    <col min="6" max="6" width="20.1796875" style="1" customWidth="1"/>
    <col min="7" max="7" width="18.81640625" style="1" customWidth="1"/>
    <col min="8" max="8" width="17.7265625" style="1" customWidth="1"/>
    <col min="9" max="9" width="13.54296875" style="1" customWidth="1"/>
    <col min="10" max="10" width="14.7265625" style="1" customWidth="1"/>
    <col min="11" max="11" width="14.453125" style="1" customWidth="1"/>
    <col min="12" max="12" width="24" style="22" customWidth="1"/>
    <col min="13" max="16384" width="8.7265625" style="1"/>
  </cols>
  <sheetData>
    <row r="1" spans="1:12" s="2" customFormat="1" x14ac:dyDescent="0.35">
      <c r="A1" s="16" t="s">
        <v>0</v>
      </c>
      <c r="B1" s="3" t="s">
        <v>1</v>
      </c>
      <c r="C1" s="3" t="s">
        <v>61</v>
      </c>
      <c r="D1" s="3" t="s">
        <v>62</v>
      </c>
      <c r="E1" s="3" t="s">
        <v>89</v>
      </c>
      <c r="F1" s="3" t="s">
        <v>63</v>
      </c>
      <c r="G1" s="3" t="s">
        <v>64</v>
      </c>
      <c r="H1" s="3" t="s">
        <v>65</v>
      </c>
      <c r="I1" s="3" t="s">
        <v>66</v>
      </c>
      <c r="J1" s="3" t="s">
        <v>67</v>
      </c>
      <c r="K1" s="3" t="s">
        <v>68</v>
      </c>
      <c r="L1" s="21" t="s">
        <v>90</v>
      </c>
    </row>
    <row r="2" spans="1:12" x14ac:dyDescent="0.35">
      <c r="A2" s="17">
        <v>44763</v>
      </c>
      <c r="B2" s="5"/>
      <c r="C2" s="5" t="s">
        <v>2</v>
      </c>
      <c r="D2" s="5" t="s">
        <v>91</v>
      </c>
      <c r="E2" s="5">
        <f>AVERAGE(F2:K2)</f>
        <v>69.5</v>
      </c>
      <c r="F2" s="5">
        <v>69</v>
      </c>
      <c r="G2" s="5">
        <v>70</v>
      </c>
      <c r="H2" s="5">
        <v>68</v>
      </c>
      <c r="I2" s="5">
        <v>71</v>
      </c>
      <c r="J2" s="5"/>
      <c r="K2" s="5"/>
      <c r="L2" s="22">
        <f>COUNT(F2:K2)</f>
        <v>4</v>
      </c>
    </row>
    <row r="3" spans="1:12" x14ac:dyDescent="0.35">
      <c r="A3" s="17">
        <v>44763</v>
      </c>
      <c r="B3" s="5"/>
      <c r="C3" s="5" t="s">
        <v>3</v>
      </c>
      <c r="D3" s="5" t="s">
        <v>93</v>
      </c>
      <c r="E3" s="5">
        <f t="shared" ref="E3:E34" si="0">AVERAGE(F3:K3)</f>
        <v>69.333333333333329</v>
      </c>
      <c r="F3" s="5">
        <v>70</v>
      </c>
      <c r="G3" s="5">
        <v>72</v>
      </c>
      <c r="H3" s="5">
        <v>66</v>
      </c>
      <c r="I3" s="5"/>
      <c r="J3" s="5"/>
      <c r="K3" s="5"/>
      <c r="L3" s="22">
        <f t="shared" ref="L3:L25" si="1">COUNT(F3:K3)</f>
        <v>3</v>
      </c>
    </row>
    <row r="4" spans="1:12" x14ac:dyDescent="0.35">
      <c r="A4" s="17">
        <v>44763</v>
      </c>
      <c r="B4" s="5"/>
      <c r="C4" s="5" t="s">
        <v>4</v>
      </c>
      <c r="D4" s="5" t="s">
        <v>93</v>
      </c>
      <c r="E4" s="5">
        <f t="shared" si="0"/>
        <v>70</v>
      </c>
      <c r="F4" s="5">
        <v>70</v>
      </c>
      <c r="G4" s="5"/>
      <c r="H4" s="5"/>
      <c r="I4" s="5"/>
      <c r="J4" s="5"/>
      <c r="K4" s="5"/>
      <c r="L4" s="22">
        <f t="shared" si="1"/>
        <v>1</v>
      </c>
    </row>
    <row r="5" spans="1:12" x14ac:dyDescent="0.35">
      <c r="A5" s="17">
        <v>44763</v>
      </c>
      <c r="B5" s="5"/>
      <c r="C5" s="5" t="s">
        <v>5</v>
      </c>
      <c r="D5" s="5" t="s">
        <v>94</v>
      </c>
      <c r="E5" s="5">
        <f t="shared" si="0"/>
        <v>72</v>
      </c>
      <c r="F5" s="5">
        <v>72</v>
      </c>
      <c r="G5" s="5"/>
      <c r="H5" s="5"/>
      <c r="I5" s="5"/>
      <c r="J5" s="5"/>
      <c r="K5" s="5"/>
      <c r="L5" s="22">
        <f t="shared" si="1"/>
        <v>1</v>
      </c>
    </row>
    <row r="6" spans="1:12" x14ac:dyDescent="0.35">
      <c r="A6" s="17">
        <v>44763</v>
      </c>
      <c r="B6" s="5"/>
      <c r="C6" s="5" t="s">
        <v>6</v>
      </c>
      <c r="D6" s="5" t="s">
        <v>93</v>
      </c>
      <c r="E6" s="5">
        <f t="shared" si="0"/>
        <v>72</v>
      </c>
      <c r="F6" s="5">
        <v>72</v>
      </c>
      <c r="G6" s="5"/>
      <c r="H6" s="5"/>
      <c r="I6" s="5"/>
      <c r="J6" s="5"/>
      <c r="K6" s="5"/>
      <c r="L6" s="22">
        <f t="shared" si="1"/>
        <v>1</v>
      </c>
    </row>
    <row r="7" spans="1:12" x14ac:dyDescent="0.35">
      <c r="A7" s="17">
        <v>44763</v>
      </c>
      <c r="B7" s="5"/>
      <c r="C7" s="5" t="s">
        <v>7</v>
      </c>
      <c r="D7" s="5" t="s">
        <v>93</v>
      </c>
      <c r="E7" s="5">
        <f t="shared" si="0"/>
        <v>68</v>
      </c>
      <c r="F7" s="5">
        <v>68</v>
      </c>
      <c r="G7" s="5"/>
      <c r="H7" s="5"/>
      <c r="I7" s="5"/>
      <c r="J7" s="5"/>
      <c r="K7" s="5"/>
      <c r="L7" s="22">
        <f t="shared" si="1"/>
        <v>1</v>
      </c>
    </row>
    <row r="8" spans="1:12" x14ac:dyDescent="0.35">
      <c r="A8" s="17">
        <v>44763</v>
      </c>
      <c r="B8" s="5"/>
      <c r="C8" s="5" t="s">
        <v>8</v>
      </c>
      <c r="D8" s="5" t="s">
        <v>93</v>
      </c>
      <c r="E8" s="5">
        <f t="shared" si="0"/>
        <v>68.5</v>
      </c>
      <c r="F8" s="5"/>
      <c r="G8" s="5">
        <v>70</v>
      </c>
      <c r="H8" s="5">
        <v>67</v>
      </c>
      <c r="I8" s="5"/>
      <c r="J8" s="5"/>
      <c r="K8" s="5"/>
      <c r="L8" s="22">
        <f>COUNT(F8:K8)</f>
        <v>2</v>
      </c>
    </row>
    <row r="9" spans="1:12" x14ac:dyDescent="0.35">
      <c r="A9" s="17">
        <v>44763</v>
      </c>
      <c r="B9" s="5"/>
      <c r="C9" s="5" t="s">
        <v>9</v>
      </c>
      <c r="D9" s="5" t="s">
        <v>93</v>
      </c>
      <c r="E9" s="5">
        <f t="shared" si="0"/>
        <v>68</v>
      </c>
      <c r="F9" s="5"/>
      <c r="G9" s="5"/>
      <c r="H9" s="5">
        <v>68</v>
      </c>
      <c r="I9" s="5"/>
      <c r="J9" s="5"/>
      <c r="K9" s="5"/>
      <c r="L9" s="22">
        <f t="shared" si="1"/>
        <v>1</v>
      </c>
    </row>
    <row r="10" spans="1:12" x14ac:dyDescent="0.35">
      <c r="A10" s="17">
        <v>44763</v>
      </c>
      <c r="B10" s="5"/>
      <c r="C10" s="5" t="s">
        <v>10</v>
      </c>
      <c r="D10" s="5" t="s">
        <v>93</v>
      </c>
      <c r="E10" s="5">
        <f t="shared" si="0"/>
        <v>65</v>
      </c>
      <c r="F10" s="5"/>
      <c r="G10" s="5"/>
      <c r="H10" s="5">
        <v>65</v>
      </c>
      <c r="I10" s="5"/>
      <c r="J10" s="5"/>
      <c r="K10" s="5"/>
      <c r="L10" s="22">
        <f t="shared" si="1"/>
        <v>1</v>
      </c>
    </row>
    <row r="11" spans="1:12" x14ac:dyDescent="0.35">
      <c r="A11" s="17">
        <v>44763</v>
      </c>
      <c r="B11" s="5"/>
      <c r="C11" s="5" t="s">
        <v>11</v>
      </c>
      <c r="D11" s="5" t="s">
        <v>93</v>
      </c>
      <c r="E11" s="5">
        <f t="shared" si="0"/>
        <v>69</v>
      </c>
      <c r="F11" s="5"/>
      <c r="G11" s="5"/>
      <c r="H11" s="5">
        <v>69</v>
      </c>
      <c r="I11" s="5"/>
      <c r="J11" s="5"/>
      <c r="K11" s="5"/>
      <c r="L11" s="22">
        <f t="shared" si="1"/>
        <v>1</v>
      </c>
    </row>
    <row r="12" spans="1:12" x14ac:dyDescent="0.35">
      <c r="A12" s="17">
        <v>44759</v>
      </c>
      <c r="B12" s="5"/>
      <c r="C12" s="5" t="s">
        <v>12</v>
      </c>
      <c r="D12" s="20" t="s">
        <v>95</v>
      </c>
      <c r="E12" s="5">
        <f t="shared" si="0"/>
        <v>67</v>
      </c>
      <c r="F12" s="5">
        <v>67</v>
      </c>
      <c r="G12" s="5"/>
      <c r="H12" s="5"/>
      <c r="I12" s="5"/>
      <c r="J12" s="5"/>
      <c r="K12" s="5"/>
      <c r="L12" s="22">
        <f t="shared" si="1"/>
        <v>1</v>
      </c>
    </row>
    <row r="13" spans="1:12" x14ac:dyDescent="0.35">
      <c r="A13" s="17">
        <v>44759</v>
      </c>
      <c r="B13" s="5"/>
      <c r="C13" s="5" t="s">
        <v>13</v>
      </c>
      <c r="D13" s="5" t="s">
        <v>91</v>
      </c>
      <c r="E13" s="5">
        <f t="shared" si="0"/>
        <v>63</v>
      </c>
      <c r="F13" s="5">
        <v>63</v>
      </c>
      <c r="G13" s="5"/>
      <c r="H13" s="5"/>
      <c r="I13" s="5"/>
      <c r="J13" s="5"/>
      <c r="K13" s="5"/>
      <c r="L13" s="22">
        <f t="shared" si="1"/>
        <v>1</v>
      </c>
    </row>
    <row r="14" spans="1:12" x14ac:dyDescent="0.35">
      <c r="A14" s="17">
        <v>44759</v>
      </c>
      <c r="B14" s="5"/>
      <c r="C14" s="5" t="s">
        <v>14</v>
      </c>
      <c r="D14" s="5" t="s">
        <v>93</v>
      </c>
      <c r="E14" s="5">
        <f t="shared" si="0"/>
        <v>68</v>
      </c>
      <c r="F14" s="5">
        <v>68</v>
      </c>
      <c r="G14" s="5"/>
      <c r="H14" s="5"/>
      <c r="I14" s="5"/>
      <c r="J14" s="5"/>
      <c r="K14" s="5"/>
      <c r="L14" s="22">
        <f t="shared" si="1"/>
        <v>1</v>
      </c>
    </row>
    <row r="15" spans="1:12" x14ac:dyDescent="0.35">
      <c r="A15" s="17">
        <v>44759</v>
      </c>
      <c r="B15" s="5"/>
      <c r="C15" s="5" t="s">
        <v>15</v>
      </c>
      <c r="D15" s="5" t="s">
        <v>93</v>
      </c>
      <c r="E15" s="5">
        <f t="shared" si="0"/>
        <v>68</v>
      </c>
      <c r="F15" s="5">
        <v>68</v>
      </c>
      <c r="G15" s="5"/>
      <c r="H15" s="5"/>
      <c r="I15" s="5"/>
      <c r="J15" s="5"/>
      <c r="K15" s="5"/>
      <c r="L15" s="22">
        <f t="shared" si="1"/>
        <v>1</v>
      </c>
    </row>
    <row r="16" spans="1:12" x14ac:dyDescent="0.35">
      <c r="A16" s="17">
        <v>44764</v>
      </c>
      <c r="B16" s="4"/>
      <c r="C16" s="5" t="s">
        <v>16</v>
      </c>
      <c r="D16" s="5" t="s">
        <v>91</v>
      </c>
      <c r="E16" s="5">
        <f t="shared" si="0"/>
        <v>67</v>
      </c>
      <c r="F16" s="5">
        <v>67</v>
      </c>
      <c r="G16" s="5"/>
      <c r="H16" s="5"/>
      <c r="I16" s="5"/>
      <c r="J16" s="5"/>
      <c r="K16" s="5"/>
      <c r="L16" s="22">
        <f t="shared" si="1"/>
        <v>1</v>
      </c>
    </row>
    <row r="17" spans="1:12" x14ac:dyDescent="0.35">
      <c r="A17" s="17">
        <v>44764</v>
      </c>
      <c r="B17" s="5"/>
      <c r="C17" s="5" t="s">
        <v>17</v>
      </c>
      <c r="D17" s="5" t="s">
        <v>93</v>
      </c>
      <c r="E17" s="5">
        <f t="shared" si="0"/>
        <v>71.5</v>
      </c>
      <c r="F17" s="5">
        <v>71</v>
      </c>
      <c r="G17" s="5">
        <v>72</v>
      </c>
      <c r="H17" s="5"/>
      <c r="I17" s="5"/>
      <c r="J17" s="5"/>
      <c r="K17" s="5"/>
      <c r="L17" s="22">
        <f t="shared" si="1"/>
        <v>2</v>
      </c>
    </row>
    <row r="18" spans="1:12" x14ac:dyDescent="0.35">
      <c r="A18" s="17">
        <v>44764</v>
      </c>
      <c r="B18" s="5"/>
      <c r="C18" s="5" t="s">
        <v>18</v>
      </c>
      <c r="D18" s="5" t="s">
        <v>93</v>
      </c>
      <c r="E18" s="5">
        <f t="shared" si="0"/>
        <v>69.5</v>
      </c>
      <c r="F18" s="5">
        <v>70</v>
      </c>
      <c r="G18" s="5"/>
      <c r="H18" s="5"/>
      <c r="I18" s="5"/>
      <c r="J18" s="5">
        <v>69</v>
      </c>
      <c r="K18" s="5"/>
      <c r="L18" s="22">
        <f t="shared" si="1"/>
        <v>2</v>
      </c>
    </row>
    <row r="19" spans="1:12" x14ac:dyDescent="0.35">
      <c r="A19" s="17">
        <v>44764</v>
      </c>
      <c r="B19" s="5"/>
      <c r="C19" s="5" t="s">
        <v>19</v>
      </c>
      <c r="D19" s="5" t="s">
        <v>93</v>
      </c>
      <c r="E19" s="5">
        <f t="shared" si="0"/>
        <v>69.5</v>
      </c>
      <c r="F19" s="5">
        <v>67</v>
      </c>
      <c r="G19" s="5"/>
      <c r="H19" s="5"/>
      <c r="I19" s="5"/>
      <c r="J19" s="5">
        <v>72</v>
      </c>
      <c r="K19" s="5"/>
      <c r="L19" s="22">
        <f t="shared" si="1"/>
        <v>2</v>
      </c>
    </row>
    <row r="20" spans="1:12" x14ac:dyDescent="0.35">
      <c r="A20" s="17">
        <v>44764</v>
      </c>
      <c r="B20" s="5"/>
      <c r="C20" s="5" t="s">
        <v>10</v>
      </c>
      <c r="D20" s="5" t="s">
        <v>93</v>
      </c>
      <c r="E20" s="5">
        <f t="shared" si="0"/>
        <v>69</v>
      </c>
      <c r="F20" s="5">
        <v>68</v>
      </c>
      <c r="G20" s="5"/>
      <c r="H20" s="5"/>
      <c r="I20" s="5"/>
      <c r="J20" s="5">
        <v>70</v>
      </c>
      <c r="K20" s="5"/>
      <c r="L20" s="22">
        <f t="shared" si="1"/>
        <v>2</v>
      </c>
    </row>
    <row r="21" spans="1:12" x14ac:dyDescent="0.35">
      <c r="A21" s="17">
        <v>44764</v>
      </c>
      <c r="B21" s="5"/>
      <c r="C21" s="5" t="s">
        <v>20</v>
      </c>
      <c r="D21" s="5" t="s">
        <v>91</v>
      </c>
      <c r="E21" s="5">
        <f t="shared" si="0"/>
        <v>70</v>
      </c>
      <c r="F21" s="5">
        <v>68</v>
      </c>
      <c r="G21" s="5"/>
      <c r="H21" s="5"/>
      <c r="I21" s="5"/>
      <c r="J21" s="5">
        <v>72</v>
      </c>
      <c r="K21" s="5"/>
      <c r="L21" s="22">
        <f t="shared" si="1"/>
        <v>2</v>
      </c>
    </row>
    <row r="22" spans="1:12" x14ac:dyDescent="0.35">
      <c r="A22" s="17">
        <v>44764</v>
      </c>
      <c r="B22" s="5"/>
      <c r="C22" s="5" t="s">
        <v>21</v>
      </c>
      <c r="D22" s="5" t="s">
        <v>93</v>
      </c>
      <c r="E22" s="5">
        <f t="shared" si="0"/>
        <v>82</v>
      </c>
      <c r="F22" s="5">
        <v>82</v>
      </c>
      <c r="G22" s="5"/>
      <c r="H22" s="5"/>
      <c r="I22" s="5"/>
      <c r="J22" s="5"/>
      <c r="K22" s="5"/>
      <c r="L22" s="22">
        <f t="shared" si="1"/>
        <v>1</v>
      </c>
    </row>
    <row r="23" spans="1:12" x14ac:dyDescent="0.35">
      <c r="A23" s="17">
        <v>44764</v>
      </c>
      <c r="B23" s="5"/>
      <c r="C23" s="5" t="s">
        <v>3</v>
      </c>
      <c r="D23" s="5" t="s">
        <v>93</v>
      </c>
      <c r="E23" s="5">
        <f t="shared" si="0"/>
        <v>72</v>
      </c>
      <c r="F23" s="5"/>
      <c r="G23" s="5">
        <v>72</v>
      </c>
      <c r="H23" s="5"/>
      <c r="I23" s="5"/>
      <c r="J23" s="5"/>
      <c r="K23" s="5"/>
      <c r="L23" s="22">
        <f t="shared" si="1"/>
        <v>1</v>
      </c>
    </row>
    <row r="24" spans="1:12" x14ac:dyDescent="0.35">
      <c r="A24" s="17">
        <v>44764</v>
      </c>
      <c r="B24" s="5"/>
      <c r="C24" s="5" t="s">
        <v>22</v>
      </c>
      <c r="D24" s="5" t="s">
        <v>93</v>
      </c>
      <c r="E24" s="5">
        <f t="shared" si="0"/>
        <v>73</v>
      </c>
      <c r="F24" s="5"/>
      <c r="G24" s="5">
        <v>73</v>
      </c>
      <c r="H24" s="5"/>
      <c r="I24" s="5"/>
      <c r="J24" s="5"/>
      <c r="K24" s="5"/>
      <c r="L24" s="22">
        <f t="shared" si="1"/>
        <v>1</v>
      </c>
    </row>
    <row r="25" spans="1:12" x14ac:dyDescent="0.35">
      <c r="A25" s="17">
        <v>44764</v>
      </c>
      <c r="B25" s="5"/>
      <c r="C25" s="5" t="s">
        <v>23</v>
      </c>
      <c r="D25" s="5" t="s">
        <v>93</v>
      </c>
      <c r="E25" s="5">
        <f t="shared" si="0"/>
        <v>83</v>
      </c>
      <c r="F25" s="5"/>
      <c r="G25" s="5">
        <v>83</v>
      </c>
      <c r="H25" s="5"/>
      <c r="I25" s="5"/>
      <c r="J25" s="5"/>
      <c r="K25" s="5"/>
      <c r="L25" s="22">
        <f t="shared" si="1"/>
        <v>1</v>
      </c>
    </row>
    <row r="26" spans="1:12" x14ac:dyDescent="0.35">
      <c r="A26" s="17">
        <v>44764</v>
      </c>
      <c r="B26" s="5"/>
      <c r="C26" s="5" t="s">
        <v>24</v>
      </c>
      <c r="D26" s="5" t="s">
        <v>95</v>
      </c>
      <c r="E26" s="5">
        <f t="shared" si="0"/>
        <v>84</v>
      </c>
      <c r="F26" s="5"/>
      <c r="G26" s="5">
        <v>84</v>
      </c>
      <c r="H26" s="5"/>
      <c r="I26" s="5"/>
      <c r="J26" s="5"/>
      <c r="K26" s="5"/>
      <c r="L26" s="22">
        <f t="shared" ref="L26:L70" si="2">COUNT(F26:K26)</f>
        <v>1</v>
      </c>
    </row>
    <row r="27" spans="1:12" x14ac:dyDescent="0.35">
      <c r="A27" s="17">
        <v>44764</v>
      </c>
      <c r="B27" s="5"/>
      <c r="C27" s="5" t="s">
        <v>5</v>
      </c>
      <c r="D27" s="5" t="s">
        <v>94</v>
      </c>
      <c r="E27" s="5">
        <f t="shared" si="0"/>
        <v>69</v>
      </c>
      <c r="F27" s="5"/>
      <c r="G27" s="5"/>
      <c r="H27" s="5"/>
      <c r="I27" s="5"/>
      <c r="J27" s="5">
        <v>69</v>
      </c>
      <c r="K27" s="5"/>
      <c r="L27" s="22">
        <f t="shared" si="2"/>
        <v>1</v>
      </c>
    </row>
    <row r="28" spans="1:12" x14ac:dyDescent="0.35">
      <c r="A28" s="17">
        <v>44764</v>
      </c>
      <c r="B28" s="5"/>
      <c r="C28" s="5" t="s">
        <v>25</v>
      </c>
      <c r="D28" s="5" t="s">
        <v>96</v>
      </c>
      <c r="E28" s="5">
        <f t="shared" si="0"/>
        <v>69</v>
      </c>
      <c r="F28" s="5"/>
      <c r="G28" s="5"/>
      <c r="H28" s="5"/>
      <c r="I28" s="5"/>
      <c r="J28" s="5">
        <v>69</v>
      </c>
      <c r="K28" s="5"/>
      <c r="L28" s="22">
        <f t="shared" si="2"/>
        <v>1</v>
      </c>
    </row>
    <row r="29" spans="1:12" x14ac:dyDescent="0.35">
      <c r="A29" s="17">
        <v>44768</v>
      </c>
      <c r="B29" s="4"/>
      <c r="C29" s="5" t="s">
        <v>16</v>
      </c>
      <c r="D29" s="5" t="s">
        <v>91</v>
      </c>
      <c r="E29" s="5">
        <f t="shared" si="0"/>
        <v>69</v>
      </c>
      <c r="F29" s="5">
        <v>69</v>
      </c>
      <c r="G29" s="5"/>
      <c r="H29" s="5"/>
      <c r="I29" s="5"/>
      <c r="J29" s="5"/>
      <c r="K29" s="5"/>
      <c r="L29" s="22">
        <f t="shared" si="2"/>
        <v>1</v>
      </c>
    </row>
    <row r="30" spans="1:12" x14ac:dyDescent="0.35">
      <c r="A30" s="17">
        <v>44768</v>
      </c>
      <c r="B30" s="5"/>
      <c r="C30" s="5" t="s">
        <v>26</v>
      </c>
      <c r="D30" s="5" t="s">
        <v>93</v>
      </c>
      <c r="E30" s="5">
        <f t="shared" si="0"/>
        <v>68</v>
      </c>
      <c r="F30" s="5">
        <v>68</v>
      </c>
      <c r="G30" s="5"/>
      <c r="H30" s="5"/>
      <c r="I30" s="5"/>
      <c r="J30" s="5"/>
      <c r="K30" s="5"/>
      <c r="L30" s="22">
        <f t="shared" si="2"/>
        <v>1</v>
      </c>
    </row>
    <row r="31" spans="1:12" x14ac:dyDescent="0.35">
      <c r="A31" s="17">
        <v>44768</v>
      </c>
      <c r="B31" s="5"/>
      <c r="C31" s="5" t="s">
        <v>27</v>
      </c>
      <c r="D31" s="5" t="s">
        <v>93</v>
      </c>
      <c r="E31" s="5">
        <f t="shared" si="0"/>
        <v>68</v>
      </c>
      <c r="F31" s="5">
        <v>68</v>
      </c>
      <c r="G31" s="5"/>
      <c r="H31" s="5"/>
      <c r="I31" s="5"/>
      <c r="J31" s="5"/>
      <c r="K31" s="5"/>
      <c r="L31" s="22">
        <f t="shared" si="2"/>
        <v>1</v>
      </c>
    </row>
    <row r="32" spans="1:12" x14ac:dyDescent="0.35">
      <c r="A32" s="17">
        <v>44768</v>
      </c>
      <c r="B32" s="5"/>
      <c r="C32" s="5" t="s">
        <v>17</v>
      </c>
      <c r="D32" s="5" t="s">
        <v>93</v>
      </c>
      <c r="E32" s="5">
        <f t="shared" si="0"/>
        <v>71.5</v>
      </c>
      <c r="F32" s="5">
        <v>71</v>
      </c>
      <c r="G32" s="5"/>
      <c r="H32" s="5"/>
      <c r="I32" s="5"/>
      <c r="J32" s="5">
        <v>72</v>
      </c>
      <c r="K32" s="5"/>
      <c r="L32" s="22">
        <f t="shared" si="2"/>
        <v>2</v>
      </c>
    </row>
    <row r="33" spans="1:12" x14ac:dyDescent="0.35">
      <c r="A33" s="17">
        <v>44768</v>
      </c>
      <c r="B33" s="5"/>
      <c r="C33" s="5" t="s">
        <v>15</v>
      </c>
      <c r="D33" s="5" t="s">
        <v>93</v>
      </c>
      <c r="E33" s="5">
        <f t="shared" si="0"/>
        <v>76.5</v>
      </c>
      <c r="F33" s="5">
        <v>77</v>
      </c>
      <c r="G33" s="5"/>
      <c r="H33" s="5"/>
      <c r="I33" s="5"/>
      <c r="J33" s="5">
        <v>76</v>
      </c>
      <c r="K33" s="5"/>
      <c r="L33" s="22">
        <f t="shared" si="2"/>
        <v>2</v>
      </c>
    </row>
    <row r="34" spans="1:12" x14ac:dyDescent="0.35">
      <c r="A34" s="17">
        <v>44769</v>
      </c>
      <c r="B34" s="5"/>
      <c r="C34" s="15" t="s">
        <v>28</v>
      </c>
      <c r="D34" s="5" t="s">
        <v>95</v>
      </c>
      <c r="E34" s="5">
        <f t="shared" si="0"/>
        <v>67</v>
      </c>
      <c r="F34" s="5"/>
      <c r="G34" s="5"/>
      <c r="H34" s="5"/>
      <c r="I34" s="5">
        <v>67</v>
      </c>
      <c r="J34" s="5"/>
      <c r="K34" s="5"/>
      <c r="L34" s="22">
        <f t="shared" si="2"/>
        <v>1</v>
      </c>
    </row>
    <row r="35" spans="1:12" x14ac:dyDescent="0.35">
      <c r="A35" s="17">
        <v>44769</v>
      </c>
      <c r="B35" s="5"/>
      <c r="C35" s="5" t="s">
        <v>20</v>
      </c>
      <c r="D35" s="5" t="s">
        <v>91</v>
      </c>
      <c r="E35" s="5">
        <f t="shared" ref="E35:E66" si="3">AVERAGE(F35:K35)</f>
        <v>78.333333333333329</v>
      </c>
      <c r="F35" s="5">
        <v>77</v>
      </c>
      <c r="G35" s="5">
        <v>82</v>
      </c>
      <c r="H35" s="5"/>
      <c r="I35" s="5"/>
      <c r="J35" s="5">
        <v>76</v>
      </c>
      <c r="K35" s="5"/>
      <c r="L35" s="22">
        <f t="shared" si="2"/>
        <v>3</v>
      </c>
    </row>
    <row r="36" spans="1:12" x14ac:dyDescent="0.35">
      <c r="A36" s="17">
        <v>44769</v>
      </c>
      <c r="B36" s="5"/>
      <c r="C36" s="5" t="s">
        <v>19</v>
      </c>
      <c r="D36" s="5" t="s">
        <v>93</v>
      </c>
      <c r="E36" s="5">
        <f t="shared" si="3"/>
        <v>70</v>
      </c>
      <c r="F36" s="5"/>
      <c r="G36" s="5"/>
      <c r="H36" s="5"/>
      <c r="I36" s="5"/>
      <c r="J36" s="5">
        <v>70</v>
      </c>
      <c r="K36" s="5"/>
      <c r="L36" s="22">
        <f t="shared" si="2"/>
        <v>1</v>
      </c>
    </row>
    <row r="37" spans="1:12" x14ac:dyDescent="0.35">
      <c r="A37" s="17">
        <v>44769</v>
      </c>
      <c r="B37" s="5"/>
      <c r="C37" s="5" t="s">
        <v>9</v>
      </c>
      <c r="D37" s="5" t="s">
        <v>93</v>
      </c>
      <c r="E37" s="5">
        <f t="shared" si="3"/>
        <v>76</v>
      </c>
      <c r="F37" s="5"/>
      <c r="G37" s="5"/>
      <c r="H37" s="5"/>
      <c r="I37" s="5"/>
      <c r="J37" s="5">
        <v>68</v>
      </c>
      <c r="K37" s="5">
        <v>84</v>
      </c>
      <c r="L37" s="22">
        <f t="shared" si="2"/>
        <v>2</v>
      </c>
    </row>
    <row r="38" spans="1:12" x14ac:dyDescent="0.35">
      <c r="A38" s="17">
        <v>44769</v>
      </c>
      <c r="B38" s="5"/>
      <c r="C38" s="5" t="s">
        <v>15</v>
      </c>
      <c r="D38" s="5" t="s">
        <v>93</v>
      </c>
      <c r="E38" s="5">
        <f t="shared" si="3"/>
        <v>72</v>
      </c>
      <c r="F38" s="5"/>
      <c r="G38" s="5"/>
      <c r="H38" s="5"/>
      <c r="I38" s="5"/>
      <c r="J38" s="5">
        <v>69</v>
      </c>
      <c r="K38" s="5">
        <v>75</v>
      </c>
      <c r="L38" s="22">
        <f t="shared" si="2"/>
        <v>2</v>
      </c>
    </row>
    <row r="39" spans="1:12" x14ac:dyDescent="0.35">
      <c r="A39" s="17">
        <v>44769</v>
      </c>
      <c r="B39" s="5"/>
      <c r="C39" s="5" t="s">
        <v>10</v>
      </c>
      <c r="D39" s="5" t="s">
        <v>93</v>
      </c>
      <c r="E39" s="5">
        <f t="shared" si="3"/>
        <v>71.333333333333329</v>
      </c>
      <c r="F39" s="5"/>
      <c r="G39" s="5"/>
      <c r="H39" s="5"/>
      <c r="I39" s="5">
        <v>68</v>
      </c>
      <c r="J39" s="5">
        <v>70</v>
      </c>
      <c r="K39" s="5">
        <v>76</v>
      </c>
      <c r="L39" s="22">
        <f t="shared" si="2"/>
        <v>3</v>
      </c>
    </row>
    <row r="40" spans="1:12" x14ac:dyDescent="0.35">
      <c r="A40" s="17">
        <v>44769</v>
      </c>
      <c r="B40" s="5"/>
      <c r="C40" s="5" t="s">
        <v>29</v>
      </c>
      <c r="D40" s="5" t="s">
        <v>93</v>
      </c>
      <c r="E40" s="5">
        <f t="shared" si="3"/>
        <v>72</v>
      </c>
      <c r="F40" s="5"/>
      <c r="G40" s="5">
        <v>68</v>
      </c>
      <c r="H40" s="5"/>
      <c r="I40" s="5"/>
      <c r="J40" s="5">
        <v>71</v>
      </c>
      <c r="K40" s="5">
        <v>77</v>
      </c>
      <c r="L40" s="22">
        <f t="shared" si="2"/>
        <v>3</v>
      </c>
    </row>
    <row r="41" spans="1:12" x14ac:dyDescent="0.35">
      <c r="A41" s="17">
        <v>44769</v>
      </c>
      <c r="B41" s="5"/>
      <c r="C41" s="5" t="s">
        <v>18</v>
      </c>
      <c r="D41" s="5" t="s">
        <v>93</v>
      </c>
      <c r="E41" s="5">
        <f t="shared" si="3"/>
        <v>73.333333333333329</v>
      </c>
      <c r="F41" s="5"/>
      <c r="G41" s="5">
        <v>71</v>
      </c>
      <c r="H41" s="5"/>
      <c r="I41" s="5"/>
      <c r="J41" s="5">
        <v>71</v>
      </c>
      <c r="K41" s="5">
        <v>78</v>
      </c>
      <c r="L41" s="22">
        <f t="shared" si="2"/>
        <v>3</v>
      </c>
    </row>
    <row r="42" spans="1:12" x14ac:dyDescent="0.35">
      <c r="A42" s="17">
        <v>44769</v>
      </c>
      <c r="B42" s="5">
        <v>1802</v>
      </c>
      <c r="C42" s="5" t="s">
        <v>24</v>
      </c>
      <c r="D42" s="5" t="s">
        <v>95</v>
      </c>
      <c r="E42" s="5">
        <f t="shared" si="3"/>
        <v>71.25</v>
      </c>
      <c r="F42" s="5"/>
      <c r="G42" s="5">
        <v>70</v>
      </c>
      <c r="H42" s="5"/>
      <c r="I42" s="5">
        <v>65</v>
      </c>
      <c r="J42" s="5">
        <v>69</v>
      </c>
      <c r="K42" s="5">
        <v>81</v>
      </c>
      <c r="L42" s="22">
        <f t="shared" si="2"/>
        <v>4</v>
      </c>
    </row>
    <row r="43" spans="1:12" x14ac:dyDescent="0.35">
      <c r="A43" s="17">
        <v>44769</v>
      </c>
      <c r="B43" s="5"/>
      <c r="C43" s="5" t="s">
        <v>29</v>
      </c>
      <c r="D43" s="5" t="s">
        <v>93</v>
      </c>
      <c r="E43" s="5">
        <f t="shared" si="3"/>
        <v>75.5</v>
      </c>
      <c r="F43" s="5"/>
      <c r="G43" s="5"/>
      <c r="H43" s="5"/>
      <c r="I43" s="5"/>
      <c r="J43" s="5">
        <v>70</v>
      </c>
      <c r="K43" s="5">
        <v>81</v>
      </c>
      <c r="L43" s="22">
        <f t="shared" si="2"/>
        <v>2</v>
      </c>
    </row>
    <row r="44" spans="1:12" x14ac:dyDescent="0.35">
      <c r="A44" s="17">
        <v>44769</v>
      </c>
      <c r="B44" s="5">
        <v>1816</v>
      </c>
      <c r="C44" s="5" t="s">
        <v>13</v>
      </c>
      <c r="D44" s="5" t="s">
        <v>91</v>
      </c>
      <c r="E44" s="5">
        <f t="shared" si="3"/>
        <v>78</v>
      </c>
      <c r="F44" s="5"/>
      <c r="G44" s="5"/>
      <c r="H44" s="5"/>
      <c r="I44" s="5"/>
      <c r="J44" s="5"/>
      <c r="K44" s="5">
        <v>78</v>
      </c>
      <c r="L44" s="22">
        <f t="shared" si="2"/>
        <v>1</v>
      </c>
    </row>
    <row r="45" spans="1:12" x14ac:dyDescent="0.35">
      <c r="A45" s="17">
        <v>44769</v>
      </c>
      <c r="B45" s="5">
        <v>1820</v>
      </c>
      <c r="C45" s="5" t="s">
        <v>30</v>
      </c>
      <c r="D45" s="5" t="s">
        <v>94</v>
      </c>
      <c r="E45" s="5">
        <f t="shared" si="3"/>
        <v>71.25</v>
      </c>
      <c r="F45" s="5">
        <v>78</v>
      </c>
      <c r="G45" s="5">
        <v>70</v>
      </c>
      <c r="H45" s="5"/>
      <c r="I45" s="5">
        <v>59</v>
      </c>
      <c r="J45" s="5"/>
      <c r="K45" s="5">
        <v>78</v>
      </c>
      <c r="L45" s="22">
        <f t="shared" si="2"/>
        <v>4</v>
      </c>
    </row>
    <row r="46" spans="1:12" x14ac:dyDescent="0.35">
      <c r="A46" s="17">
        <v>44769</v>
      </c>
      <c r="B46" s="5"/>
      <c r="C46" s="5" t="s">
        <v>31</v>
      </c>
      <c r="D46" s="5" t="s">
        <v>100</v>
      </c>
      <c r="E46" s="5">
        <f t="shared" si="3"/>
        <v>65.5</v>
      </c>
      <c r="F46" s="5">
        <v>63</v>
      </c>
      <c r="G46" s="5">
        <v>68</v>
      </c>
      <c r="H46" s="5"/>
      <c r="I46" s="5"/>
      <c r="J46" s="5"/>
      <c r="K46" s="5"/>
      <c r="L46" s="22">
        <f t="shared" si="2"/>
        <v>2</v>
      </c>
    </row>
    <row r="47" spans="1:12" x14ac:dyDescent="0.35">
      <c r="A47" s="17">
        <v>44769</v>
      </c>
      <c r="B47" s="5"/>
      <c r="C47" s="5" t="s">
        <v>32</v>
      </c>
      <c r="D47" s="5" t="s">
        <v>93</v>
      </c>
      <c r="E47" s="5">
        <f t="shared" si="3"/>
        <v>71.5</v>
      </c>
      <c r="F47" s="5">
        <v>72</v>
      </c>
      <c r="G47" s="5">
        <v>71</v>
      </c>
      <c r="H47" s="5"/>
      <c r="I47" s="5"/>
      <c r="J47" s="5"/>
      <c r="K47" s="5"/>
      <c r="L47" s="22">
        <f t="shared" si="2"/>
        <v>2</v>
      </c>
    </row>
    <row r="48" spans="1:12" x14ac:dyDescent="0.35">
      <c r="A48" s="17">
        <v>44769</v>
      </c>
      <c r="B48" s="5"/>
      <c r="C48" s="5" t="s">
        <v>33</v>
      </c>
      <c r="D48" s="5" t="s">
        <v>93</v>
      </c>
      <c r="E48" s="5">
        <f t="shared" si="3"/>
        <v>73</v>
      </c>
      <c r="F48" s="5"/>
      <c r="G48" s="5">
        <v>73</v>
      </c>
      <c r="H48" s="5"/>
      <c r="I48" s="5"/>
      <c r="J48" s="5"/>
      <c r="K48" s="5"/>
      <c r="L48" s="22">
        <f t="shared" si="2"/>
        <v>1</v>
      </c>
    </row>
    <row r="49" spans="1:12" x14ac:dyDescent="0.35">
      <c r="A49" s="17">
        <v>44769</v>
      </c>
      <c r="B49" s="5"/>
      <c r="C49" s="5" t="s">
        <v>17</v>
      </c>
      <c r="D49" s="5" t="s">
        <v>93</v>
      </c>
      <c r="E49" s="5">
        <f t="shared" si="3"/>
        <v>65</v>
      </c>
      <c r="F49" s="5"/>
      <c r="G49" s="5"/>
      <c r="H49" s="5"/>
      <c r="I49" s="5">
        <v>65</v>
      </c>
      <c r="J49" s="5"/>
      <c r="K49" s="5"/>
      <c r="L49" s="22">
        <f t="shared" si="2"/>
        <v>1</v>
      </c>
    </row>
    <row r="50" spans="1:12" x14ac:dyDescent="0.35">
      <c r="A50" s="17">
        <v>44769</v>
      </c>
      <c r="B50" s="5"/>
      <c r="C50" s="5" t="s">
        <v>28</v>
      </c>
      <c r="D50" s="5" t="s">
        <v>95</v>
      </c>
      <c r="E50" s="5">
        <f t="shared" si="3"/>
        <v>67</v>
      </c>
      <c r="F50" s="5"/>
      <c r="G50" s="5"/>
      <c r="H50" s="5"/>
      <c r="I50" s="5">
        <v>67</v>
      </c>
      <c r="J50" s="5"/>
      <c r="K50" s="5"/>
      <c r="L50" s="22">
        <f t="shared" si="2"/>
        <v>1</v>
      </c>
    </row>
    <row r="51" spans="1:12" x14ac:dyDescent="0.35">
      <c r="A51" s="17">
        <v>44769</v>
      </c>
      <c r="B51" s="5"/>
      <c r="C51" s="5" t="s">
        <v>25</v>
      </c>
      <c r="D51" s="5" t="s">
        <v>96</v>
      </c>
      <c r="E51" s="5">
        <f t="shared" si="3"/>
        <v>70</v>
      </c>
      <c r="F51" s="5"/>
      <c r="G51" s="5"/>
      <c r="H51" s="5"/>
      <c r="I51" s="5">
        <v>70</v>
      </c>
      <c r="J51" s="5"/>
      <c r="K51" s="5"/>
      <c r="L51" s="22">
        <f t="shared" si="2"/>
        <v>1</v>
      </c>
    </row>
    <row r="52" spans="1:12" x14ac:dyDescent="0.35">
      <c r="A52" s="17">
        <v>44769</v>
      </c>
      <c r="B52" s="5"/>
      <c r="C52" s="5" t="s">
        <v>34</v>
      </c>
      <c r="D52" s="5" t="s">
        <v>93</v>
      </c>
      <c r="E52" s="5">
        <f t="shared" si="3"/>
        <v>66</v>
      </c>
      <c r="F52" s="5"/>
      <c r="G52" s="5"/>
      <c r="H52" s="5"/>
      <c r="I52" s="5">
        <v>66</v>
      </c>
      <c r="J52" s="5"/>
      <c r="K52" s="5"/>
      <c r="L52" s="22">
        <f t="shared" si="2"/>
        <v>1</v>
      </c>
    </row>
    <row r="53" spans="1:12" x14ac:dyDescent="0.35">
      <c r="A53" s="17">
        <v>44770</v>
      </c>
      <c r="B53" s="4"/>
      <c r="C53" s="5" t="s">
        <v>17</v>
      </c>
      <c r="D53" s="5" t="s">
        <v>93</v>
      </c>
      <c r="E53" s="5">
        <f t="shared" si="3"/>
        <v>76</v>
      </c>
      <c r="F53" s="5">
        <v>76</v>
      </c>
      <c r="G53" s="5"/>
      <c r="H53" s="5"/>
      <c r="I53" s="5"/>
      <c r="J53" s="5"/>
      <c r="K53" s="5"/>
      <c r="L53" s="22">
        <f t="shared" si="2"/>
        <v>1</v>
      </c>
    </row>
    <row r="54" spans="1:12" x14ac:dyDescent="0.35">
      <c r="A54" s="17">
        <v>44770</v>
      </c>
      <c r="B54" s="5"/>
      <c r="C54" s="5" t="s">
        <v>13</v>
      </c>
      <c r="D54" s="5" t="s">
        <v>91</v>
      </c>
      <c r="E54" s="5">
        <f t="shared" si="3"/>
        <v>76.666666666666671</v>
      </c>
      <c r="F54" s="5">
        <v>71</v>
      </c>
      <c r="G54" s="5">
        <v>81</v>
      </c>
      <c r="H54" s="5"/>
      <c r="I54" s="5"/>
      <c r="J54" s="5">
        <v>78</v>
      </c>
      <c r="K54" s="5"/>
      <c r="L54" s="22">
        <f t="shared" si="2"/>
        <v>3</v>
      </c>
    </row>
    <row r="55" spans="1:12" x14ac:dyDescent="0.35">
      <c r="A55" s="17">
        <v>44770</v>
      </c>
      <c r="B55" s="5"/>
      <c r="C55" s="5" t="s">
        <v>27</v>
      </c>
      <c r="D55" s="5" t="s">
        <v>93</v>
      </c>
      <c r="E55" s="5">
        <f t="shared" si="3"/>
        <v>79</v>
      </c>
      <c r="F55" s="5">
        <v>80</v>
      </c>
      <c r="G55" s="5">
        <v>78</v>
      </c>
      <c r="H55" s="5"/>
      <c r="I55" s="5"/>
      <c r="J55" s="5"/>
      <c r="K55" s="5"/>
      <c r="L55" s="22">
        <f t="shared" si="2"/>
        <v>2</v>
      </c>
    </row>
    <row r="56" spans="1:12" x14ac:dyDescent="0.35">
      <c r="A56" s="17">
        <v>44770</v>
      </c>
      <c r="B56" s="5"/>
      <c r="C56" s="5" t="s">
        <v>26</v>
      </c>
      <c r="D56" s="5" t="s">
        <v>93</v>
      </c>
      <c r="E56" s="5">
        <f t="shared" si="3"/>
        <v>67</v>
      </c>
      <c r="F56" s="5">
        <v>67</v>
      </c>
      <c r="G56" s="5"/>
      <c r="H56" s="5"/>
      <c r="I56" s="5"/>
      <c r="J56" s="5"/>
      <c r="K56" s="5"/>
      <c r="L56" s="22">
        <f t="shared" si="2"/>
        <v>1</v>
      </c>
    </row>
    <row r="57" spans="1:12" x14ac:dyDescent="0.35">
      <c r="A57" s="17">
        <v>44770</v>
      </c>
      <c r="B57" s="5">
        <v>1809</v>
      </c>
      <c r="C57" s="5" t="s">
        <v>33</v>
      </c>
      <c r="D57" s="5" t="s">
        <v>93</v>
      </c>
      <c r="E57" s="5">
        <f t="shared" si="3"/>
        <v>68</v>
      </c>
      <c r="F57" s="5">
        <v>68</v>
      </c>
      <c r="G57" s="5"/>
      <c r="H57" s="5"/>
      <c r="I57" s="5"/>
      <c r="J57" s="5"/>
      <c r="K57" s="5"/>
      <c r="L57" s="22">
        <f t="shared" si="2"/>
        <v>1</v>
      </c>
    </row>
    <row r="58" spans="1:12" x14ac:dyDescent="0.35">
      <c r="A58" s="17">
        <v>44770</v>
      </c>
      <c r="B58" s="5">
        <v>1804</v>
      </c>
      <c r="C58" s="5" t="s">
        <v>5</v>
      </c>
      <c r="D58" s="5" t="s">
        <v>94</v>
      </c>
      <c r="E58" s="5">
        <f t="shared" si="3"/>
        <v>69.5</v>
      </c>
      <c r="F58" s="5">
        <v>69</v>
      </c>
      <c r="G58" s="5"/>
      <c r="H58" s="5"/>
      <c r="I58" s="5"/>
      <c r="J58" s="5">
        <v>70</v>
      </c>
      <c r="K58" s="5"/>
      <c r="L58" s="22">
        <f t="shared" si="2"/>
        <v>2</v>
      </c>
    </row>
    <row r="59" spans="1:12" x14ac:dyDescent="0.35">
      <c r="A59" s="17">
        <v>44770</v>
      </c>
      <c r="B59" s="5"/>
      <c r="C59" s="5" t="s">
        <v>2</v>
      </c>
      <c r="D59" s="5" t="s">
        <v>91</v>
      </c>
      <c r="E59" s="5">
        <f t="shared" si="3"/>
        <v>73.5</v>
      </c>
      <c r="F59" s="5"/>
      <c r="G59" s="5">
        <v>76</v>
      </c>
      <c r="H59" s="5"/>
      <c r="I59" s="5"/>
      <c r="J59" s="5">
        <v>71</v>
      </c>
      <c r="K59" s="5"/>
      <c r="L59" s="22">
        <f t="shared" si="2"/>
        <v>2</v>
      </c>
    </row>
    <row r="60" spans="1:12" x14ac:dyDescent="0.35">
      <c r="A60" s="17">
        <v>44770</v>
      </c>
      <c r="B60" s="5"/>
      <c r="C60" s="5" t="s">
        <v>8</v>
      </c>
      <c r="D60" s="5" t="s">
        <v>93</v>
      </c>
      <c r="E60" s="5">
        <f t="shared" si="3"/>
        <v>72</v>
      </c>
      <c r="F60" s="5"/>
      <c r="G60" s="5"/>
      <c r="H60" s="5"/>
      <c r="I60" s="5"/>
      <c r="J60" s="5">
        <v>72</v>
      </c>
      <c r="K60" s="5"/>
      <c r="L60" s="22">
        <f t="shared" si="2"/>
        <v>1</v>
      </c>
    </row>
    <row r="61" spans="1:12" x14ac:dyDescent="0.35">
      <c r="A61" s="17">
        <v>44770</v>
      </c>
      <c r="B61" s="5"/>
      <c r="C61" s="5" t="s">
        <v>19</v>
      </c>
      <c r="D61" s="5" t="s">
        <v>93</v>
      </c>
      <c r="E61" s="5">
        <f t="shared" si="3"/>
        <v>75.5</v>
      </c>
      <c r="F61" s="5"/>
      <c r="G61" s="5">
        <v>74</v>
      </c>
      <c r="H61" s="5"/>
      <c r="I61" s="5"/>
      <c r="J61" s="5">
        <v>77</v>
      </c>
      <c r="K61" s="5"/>
      <c r="L61" s="22">
        <f t="shared" si="2"/>
        <v>2</v>
      </c>
    </row>
    <row r="62" spans="1:12" x14ac:dyDescent="0.35">
      <c r="A62" s="17">
        <v>44770</v>
      </c>
      <c r="B62" s="5"/>
      <c r="C62" s="5" t="s">
        <v>15</v>
      </c>
      <c r="D62" s="5" t="s">
        <v>93</v>
      </c>
      <c r="E62" s="5">
        <f t="shared" si="3"/>
        <v>69.5</v>
      </c>
      <c r="F62" s="5"/>
      <c r="G62" s="5">
        <v>70</v>
      </c>
      <c r="H62" s="5"/>
      <c r="I62" s="5"/>
      <c r="J62" s="5">
        <v>69</v>
      </c>
      <c r="K62" s="5"/>
      <c r="L62" s="22">
        <f t="shared" si="2"/>
        <v>2</v>
      </c>
    </row>
    <row r="63" spans="1:12" x14ac:dyDescent="0.35">
      <c r="A63" s="17">
        <v>44770</v>
      </c>
      <c r="B63" s="5"/>
      <c r="C63" s="5" t="s">
        <v>9</v>
      </c>
      <c r="D63" s="5" t="s">
        <v>93</v>
      </c>
      <c r="E63" s="5">
        <f t="shared" si="3"/>
        <v>70</v>
      </c>
      <c r="F63" s="5"/>
      <c r="G63" s="5">
        <v>71</v>
      </c>
      <c r="H63" s="5"/>
      <c r="I63" s="5"/>
      <c r="J63" s="5">
        <v>69</v>
      </c>
      <c r="K63" s="5"/>
      <c r="L63" s="22">
        <f t="shared" si="2"/>
        <v>2</v>
      </c>
    </row>
    <row r="64" spans="1:12" x14ac:dyDescent="0.35">
      <c r="A64" s="17">
        <v>44770</v>
      </c>
      <c r="B64" s="5"/>
      <c r="C64" s="5" t="s">
        <v>25</v>
      </c>
      <c r="D64" s="5" t="s">
        <v>96</v>
      </c>
      <c r="E64" s="5">
        <f t="shared" si="3"/>
        <v>72</v>
      </c>
      <c r="F64" s="5"/>
      <c r="G64" s="5"/>
      <c r="H64" s="5"/>
      <c r="I64" s="5"/>
      <c r="J64" s="5">
        <v>72</v>
      </c>
      <c r="K64" s="5"/>
      <c r="L64" s="22">
        <f t="shared" si="2"/>
        <v>1</v>
      </c>
    </row>
    <row r="65" spans="1:12" x14ac:dyDescent="0.35">
      <c r="A65" s="17">
        <v>44770</v>
      </c>
      <c r="B65" s="5"/>
      <c r="C65" s="5" t="s">
        <v>18</v>
      </c>
      <c r="D65" s="5" t="s">
        <v>93</v>
      </c>
      <c r="E65" s="5">
        <f t="shared" si="3"/>
        <v>70</v>
      </c>
      <c r="F65" s="5"/>
      <c r="G65" s="5"/>
      <c r="H65" s="5"/>
      <c r="I65" s="5"/>
      <c r="J65" s="5">
        <v>70</v>
      </c>
      <c r="K65" s="5"/>
      <c r="L65" s="22">
        <f t="shared" si="2"/>
        <v>1</v>
      </c>
    </row>
    <row r="66" spans="1:12" x14ac:dyDescent="0.35">
      <c r="A66" s="17">
        <v>44770</v>
      </c>
      <c r="B66" s="5"/>
      <c r="C66" s="5" t="s">
        <v>29</v>
      </c>
      <c r="D66" s="5" t="s">
        <v>93</v>
      </c>
      <c r="E66" s="5">
        <f t="shared" si="3"/>
        <v>67</v>
      </c>
      <c r="F66" s="5"/>
      <c r="G66" s="5"/>
      <c r="H66" s="5"/>
      <c r="I66" s="5"/>
      <c r="J66" s="5">
        <v>67</v>
      </c>
      <c r="K66" s="5"/>
      <c r="L66" s="22">
        <f t="shared" si="2"/>
        <v>1</v>
      </c>
    </row>
    <row r="67" spans="1:12" x14ac:dyDescent="0.35">
      <c r="A67" s="17">
        <v>44770</v>
      </c>
      <c r="B67" s="5"/>
      <c r="C67" s="5" t="s">
        <v>26</v>
      </c>
      <c r="D67" s="5" t="s">
        <v>93</v>
      </c>
      <c r="E67" s="5">
        <f t="shared" ref="E67:E98" si="4">AVERAGE(F67:K67)</f>
        <v>69</v>
      </c>
      <c r="F67" s="5"/>
      <c r="G67" s="5">
        <v>69</v>
      </c>
      <c r="H67" s="5"/>
      <c r="I67" s="5"/>
      <c r="J67" s="5"/>
      <c r="K67" s="5"/>
      <c r="L67" s="22">
        <f t="shared" si="2"/>
        <v>1</v>
      </c>
    </row>
    <row r="68" spans="1:12" x14ac:dyDescent="0.35">
      <c r="A68" s="17">
        <v>44770</v>
      </c>
      <c r="B68" s="5"/>
      <c r="C68" s="5" t="s">
        <v>15</v>
      </c>
      <c r="D68" s="5" t="s">
        <v>93</v>
      </c>
      <c r="E68" s="5">
        <f t="shared" si="4"/>
        <v>78</v>
      </c>
      <c r="F68" s="5"/>
      <c r="G68" s="5">
        <v>78</v>
      </c>
      <c r="H68" s="5"/>
      <c r="I68" s="5"/>
      <c r="J68" s="5"/>
      <c r="K68" s="5"/>
      <c r="L68" s="22">
        <f t="shared" si="2"/>
        <v>1</v>
      </c>
    </row>
    <row r="69" spans="1:12" x14ac:dyDescent="0.35">
      <c r="A69" s="17">
        <v>44770</v>
      </c>
      <c r="B69" s="5"/>
      <c r="C69" s="5" t="s">
        <v>35</v>
      </c>
      <c r="D69" s="5" t="s">
        <v>93</v>
      </c>
      <c r="E69" s="5">
        <f t="shared" si="4"/>
        <v>70</v>
      </c>
      <c r="F69" s="5"/>
      <c r="G69" s="5">
        <v>70</v>
      </c>
      <c r="H69" s="5"/>
      <c r="I69" s="5"/>
      <c r="J69" s="5"/>
      <c r="K69" s="5"/>
      <c r="L69" s="22">
        <f t="shared" si="2"/>
        <v>1</v>
      </c>
    </row>
    <row r="70" spans="1:12" x14ac:dyDescent="0.35">
      <c r="A70" s="17">
        <v>44781</v>
      </c>
      <c r="B70" s="4"/>
      <c r="C70" s="5" t="s">
        <v>15</v>
      </c>
      <c r="D70" s="5" t="s">
        <v>93</v>
      </c>
      <c r="E70" s="5">
        <f t="shared" si="4"/>
        <v>74</v>
      </c>
      <c r="F70" s="5"/>
      <c r="G70" s="5"/>
      <c r="H70" s="5"/>
      <c r="I70" s="5"/>
      <c r="J70" s="5"/>
      <c r="K70" s="5">
        <v>74</v>
      </c>
      <c r="L70" s="22">
        <f t="shared" si="2"/>
        <v>1</v>
      </c>
    </row>
    <row r="71" spans="1:12" x14ac:dyDescent="0.35">
      <c r="A71" s="17">
        <v>44781</v>
      </c>
      <c r="B71" s="5"/>
      <c r="C71" s="5" t="s">
        <v>35</v>
      </c>
      <c r="D71" s="5" t="s">
        <v>93</v>
      </c>
      <c r="E71" s="5">
        <f t="shared" si="4"/>
        <v>80</v>
      </c>
      <c r="F71" s="5"/>
      <c r="G71" s="5"/>
      <c r="H71" s="5"/>
      <c r="I71" s="5"/>
      <c r="J71" s="5"/>
      <c r="K71" s="5">
        <v>80</v>
      </c>
      <c r="L71" s="22">
        <f t="shared" ref="L71:L134" si="5">COUNT(F71:K71)</f>
        <v>1</v>
      </c>
    </row>
    <row r="72" spans="1:12" x14ac:dyDescent="0.35">
      <c r="A72" s="17">
        <v>44781</v>
      </c>
      <c r="B72" s="5"/>
      <c r="C72" s="5" t="s">
        <v>3</v>
      </c>
      <c r="D72" s="5" t="s">
        <v>93</v>
      </c>
      <c r="E72" s="5">
        <f t="shared" si="4"/>
        <v>79</v>
      </c>
      <c r="F72" s="5"/>
      <c r="G72" s="5"/>
      <c r="H72" s="5"/>
      <c r="I72" s="5"/>
      <c r="J72" s="5"/>
      <c r="K72" s="5">
        <v>79</v>
      </c>
      <c r="L72" s="22">
        <f t="shared" si="5"/>
        <v>1</v>
      </c>
    </row>
    <row r="73" spans="1:12" x14ac:dyDescent="0.35">
      <c r="A73" s="17">
        <v>44781</v>
      </c>
      <c r="B73" s="5"/>
      <c r="C73" s="5" t="s">
        <v>10</v>
      </c>
      <c r="D73" s="5" t="s">
        <v>93</v>
      </c>
      <c r="E73" s="5">
        <f t="shared" si="4"/>
        <v>76</v>
      </c>
      <c r="F73" s="5"/>
      <c r="G73" s="5">
        <v>69</v>
      </c>
      <c r="H73" s="5"/>
      <c r="I73" s="5"/>
      <c r="J73" s="5"/>
      <c r="K73" s="5">
        <v>83</v>
      </c>
      <c r="L73" s="22">
        <f t="shared" si="5"/>
        <v>2</v>
      </c>
    </row>
    <row r="74" spans="1:12" x14ac:dyDescent="0.35">
      <c r="A74" s="17">
        <v>44781</v>
      </c>
      <c r="B74" s="5"/>
      <c r="C74" s="5" t="s">
        <v>2</v>
      </c>
      <c r="D74" s="5" t="s">
        <v>95</v>
      </c>
      <c r="E74" s="5">
        <f t="shared" si="4"/>
        <v>72.666666666666671</v>
      </c>
      <c r="F74" s="5"/>
      <c r="G74" s="5">
        <v>71</v>
      </c>
      <c r="H74" s="5"/>
      <c r="I74" s="5"/>
      <c r="J74" s="5">
        <v>68</v>
      </c>
      <c r="K74" s="5">
        <v>79</v>
      </c>
      <c r="L74" s="22">
        <f t="shared" si="5"/>
        <v>3</v>
      </c>
    </row>
    <row r="75" spans="1:12" x14ac:dyDescent="0.35">
      <c r="A75" s="17">
        <v>44781</v>
      </c>
      <c r="B75" s="5"/>
      <c r="C75" s="5" t="s">
        <v>13</v>
      </c>
      <c r="D75" s="5" t="s">
        <v>91</v>
      </c>
      <c r="E75" s="5">
        <f t="shared" si="4"/>
        <v>77</v>
      </c>
      <c r="F75" s="5"/>
      <c r="G75" s="5">
        <v>81</v>
      </c>
      <c r="H75" s="5"/>
      <c r="I75" s="5"/>
      <c r="J75" s="5">
        <v>73</v>
      </c>
      <c r="K75" s="5"/>
      <c r="L75" s="22">
        <f t="shared" si="5"/>
        <v>2</v>
      </c>
    </row>
    <row r="76" spans="1:12" x14ac:dyDescent="0.35">
      <c r="A76" s="17">
        <v>44781</v>
      </c>
      <c r="B76" s="5"/>
      <c r="C76" s="5" t="s">
        <v>36</v>
      </c>
      <c r="D76" s="5" t="s">
        <v>98</v>
      </c>
      <c r="E76" s="5">
        <f t="shared" si="4"/>
        <v>79</v>
      </c>
      <c r="F76" s="5"/>
      <c r="G76" s="5">
        <v>79</v>
      </c>
      <c r="H76" s="5"/>
      <c r="I76" s="5"/>
      <c r="J76" s="5"/>
      <c r="K76" s="5"/>
      <c r="L76" s="22">
        <f t="shared" si="5"/>
        <v>1</v>
      </c>
    </row>
    <row r="77" spans="1:12" x14ac:dyDescent="0.35">
      <c r="A77" s="17">
        <v>44781</v>
      </c>
      <c r="B77" s="5"/>
      <c r="C77" s="5" t="s">
        <v>26</v>
      </c>
      <c r="D77" s="5" t="s">
        <v>93</v>
      </c>
      <c r="E77" s="5">
        <f t="shared" si="4"/>
        <v>78</v>
      </c>
      <c r="F77" s="5"/>
      <c r="G77" s="5">
        <v>78</v>
      </c>
      <c r="H77" s="5"/>
      <c r="I77" s="5"/>
      <c r="J77" s="5"/>
      <c r="K77" s="5"/>
      <c r="L77" s="22">
        <f t="shared" si="5"/>
        <v>1</v>
      </c>
    </row>
    <row r="78" spans="1:12" x14ac:dyDescent="0.35">
      <c r="A78" s="17">
        <v>44781</v>
      </c>
      <c r="B78" s="5">
        <v>1808</v>
      </c>
      <c r="C78" s="5" t="s">
        <v>12</v>
      </c>
      <c r="D78" s="5" t="s">
        <v>91</v>
      </c>
      <c r="E78" s="5">
        <f t="shared" si="4"/>
        <v>85</v>
      </c>
      <c r="F78" s="5"/>
      <c r="G78" s="5">
        <v>85</v>
      </c>
      <c r="H78" s="5"/>
      <c r="I78" s="5"/>
      <c r="J78" s="5"/>
      <c r="K78" s="5"/>
      <c r="L78" s="22">
        <f t="shared" si="5"/>
        <v>1</v>
      </c>
    </row>
    <row r="79" spans="1:12" x14ac:dyDescent="0.35">
      <c r="A79" s="17">
        <v>44781</v>
      </c>
      <c r="B79" s="5"/>
      <c r="C79" s="5" t="s">
        <v>18</v>
      </c>
      <c r="D79" s="5" t="s">
        <v>93</v>
      </c>
      <c r="E79" s="5">
        <f t="shared" si="4"/>
        <v>75</v>
      </c>
      <c r="F79" s="5"/>
      <c r="G79" s="5">
        <v>75</v>
      </c>
      <c r="H79" s="5"/>
      <c r="I79" s="5"/>
      <c r="J79" s="5"/>
      <c r="K79" s="5"/>
      <c r="L79" s="22">
        <f t="shared" si="5"/>
        <v>1</v>
      </c>
    </row>
    <row r="80" spans="1:12" x14ac:dyDescent="0.35">
      <c r="A80" s="17">
        <v>44781</v>
      </c>
      <c r="B80" s="5"/>
      <c r="C80" s="5" t="s">
        <v>3</v>
      </c>
      <c r="D80" s="5" t="s">
        <v>93</v>
      </c>
      <c r="E80" s="5">
        <f t="shared" si="4"/>
        <v>76</v>
      </c>
      <c r="F80" s="5"/>
      <c r="G80" s="5">
        <v>76</v>
      </c>
      <c r="H80" s="5"/>
      <c r="I80" s="5"/>
      <c r="J80" s="5"/>
      <c r="K80" s="5"/>
      <c r="L80" s="22">
        <f t="shared" si="5"/>
        <v>1</v>
      </c>
    </row>
    <row r="81" spans="1:12" x14ac:dyDescent="0.35">
      <c r="A81" s="17">
        <v>44781</v>
      </c>
      <c r="B81" s="5"/>
      <c r="C81" s="5" t="s">
        <v>12</v>
      </c>
      <c r="D81" s="5" t="s">
        <v>91</v>
      </c>
      <c r="E81" s="5">
        <f t="shared" si="4"/>
        <v>71</v>
      </c>
      <c r="F81" s="5"/>
      <c r="G81" s="5"/>
      <c r="H81" s="5"/>
      <c r="I81" s="5"/>
      <c r="J81" s="5">
        <v>71</v>
      </c>
      <c r="K81" s="5"/>
      <c r="L81" s="22">
        <f t="shared" si="5"/>
        <v>1</v>
      </c>
    </row>
    <row r="82" spans="1:12" x14ac:dyDescent="0.35">
      <c r="A82" s="17">
        <v>44781</v>
      </c>
      <c r="B82" s="5">
        <v>1744</v>
      </c>
      <c r="C82" s="5" t="s">
        <v>35</v>
      </c>
      <c r="D82" s="5" t="s">
        <v>93</v>
      </c>
      <c r="E82" s="5">
        <f t="shared" si="4"/>
        <v>71</v>
      </c>
      <c r="F82" s="5"/>
      <c r="G82" s="5"/>
      <c r="H82" s="5"/>
      <c r="I82" s="5"/>
      <c r="J82" s="5">
        <v>71</v>
      </c>
      <c r="K82" s="5"/>
      <c r="L82" s="22">
        <f t="shared" si="5"/>
        <v>1</v>
      </c>
    </row>
    <row r="83" spans="1:12" x14ac:dyDescent="0.35">
      <c r="A83" s="17">
        <v>44781</v>
      </c>
      <c r="B83" s="5"/>
      <c r="C83" s="5" t="s">
        <v>10</v>
      </c>
      <c r="D83" s="5" t="s">
        <v>93</v>
      </c>
      <c r="E83" s="5">
        <f t="shared" si="4"/>
        <v>69</v>
      </c>
      <c r="F83" s="5"/>
      <c r="G83" s="5"/>
      <c r="H83" s="5"/>
      <c r="I83" s="5"/>
      <c r="J83" s="5">
        <v>69</v>
      </c>
      <c r="K83" s="5"/>
      <c r="L83" s="22">
        <f t="shared" si="5"/>
        <v>1</v>
      </c>
    </row>
    <row r="84" spans="1:12" x14ac:dyDescent="0.35">
      <c r="A84" s="17">
        <v>44782</v>
      </c>
      <c r="B84" s="4"/>
      <c r="C84" s="5" t="s">
        <v>23</v>
      </c>
      <c r="D84" s="5" t="s">
        <v>93</v>
      </c>
      <c r="E84" s="5">
        <f t="shared" si="4"/>
        <v>74</v>
      </c>
      <c r="F84" s="5">
        <v>74</v>
      </c>
      <c r="G84" s="5"/>
      <c r="H84" s="5"/>
      <c r="I84" s="5"/>
      <c r="J84" s="5"/>
      <c r="K84" s="5"/>
      <c r="L84" s="22">
        <f t="shared" si="5"/>
        <v>1</v>
      </c>
    </row>
    <row r="85" spans="1:12" x14ac:dyDescent="0.35">
      <c r="A85" s="17">
        <v>44782</v>
      </c>
      <c r="B85" s="5"/>
      <c r="C85" s="5" t="s">
        <v>13</v>
      </c>
      <c r="D85" s="5" t="s">
        <v>91</v>
      </c>
      <c r="E85" s="5">
        <f t="shared" si="4"/>
        <v>85</v>
      </c>
      <c r="F85" s="5">
        <v>87</v>
      </c>
      <c r="G85" s="5">
        <v>83</v>
      </c>
      <c r="H85" s="5"/>
      <c r="I85" s="5"/>
      <c r="J85" s="5"/>
      <c r="K85" s="5"/>
      <c r="L85" s="22">
        <f t="shared" si="5"/>
        <v>2</v>
      </c>
    </row>
    <row r="86" spans="1:12" x14ac:dyDescent="0.35">
      <c r="A86" s="17">
        <v>44782</v>
      </c>
      <c r="B86" s="5"/>
      <c r="C86" s="5" t="s">
        <v>27</v>
      </c>
      <c r="D86" s="5" t="s">
        <v>93</v>
      </c>
      <c r="E86" s="5">
        <f t="shared" si="4"/>
        <v>81</v>
      </c>
      <c r="F86" s="5">
        <v>80</v>
      </c>
      <c r="G86" s="5">
        <v>82</v>
      </c>
      <c r="H86" s="5"/>
      <c r="I86" s="5"/>
      <c r="J86" s="5"/>
      <c r="K86" s="5"/>
      <c r="L86" s="22">
        <f t="shared" si="5"/>
        <v>2</v>
      </c>
    </row>
    <row r="87" spans="1:12" x14ac:dyDescent="0.35">
      <c r="A87" s="17">
        <v>44782</v>
      </c>
      <c r="B87" s="5">
        <v>1824</v>
      </c>
      <c r="C87" s="5" t="s">
        <v>25</v>
      </c>
      <c r="D87" s="5" t="s">
        <v>96</v>
      </c>
      <c r="E87" s="5">
        <f t="shared" si="4"/>
        <v>81</v>
      </c>
      <c r="F87" s="5">
        <v>81</v>
      </c>
      <c r="G87" s="5"/>
      <c r="H87" s="5"/>
      <c r="I87" s="5"/>
      <c r="J87" s="5"/>
      <c r="K87" s="5"/>
      <c r="L87" s="22">
        <f t="shared" si="5"/>
        <v>1</v>
      </c>
    </row>
    <row r="88" spans="1:12" x14ac:dyDescent="0.35">
      <c r="A88" s="17">
        <v>44782</v>
      </c>
      <c r="B88" s="5">
        <v>1821</v>
      </c>
      <c r="C88" s="5" t="s">
        <v>37</v>
      </c>
      <c r="D88" s="5" t="s">
        <v>94</v>
      </c>
      <c r="E88" s="5">
        <f t="shared" si="4"/>
        <v>81</v>
      </c>
      <c r="F88" s="5">
        <v>81</v>
      </c>
      <c r="G88" s="5"/>
      <c r="H88" s="5"/>
      <c r="I88" s="5"/>
      <c r="J88" s="5"/>
      <c r="K88" s="5"/>
      <c r="L88" s="22">
        <f t="shared" si="5"/>
        <v>1</v>
      </c>
    </row>
    <row r="89" spans="1:12" x14ac:dyDescent="0.35">
      <c r="A89" s="17">
        <v>44782</v>
      </c>
      <c r="B89" s="5">
        <v>1819</v>
      </c>
      <c r="C89" s="5" t="s">
        <v>38</v>
      </c>
      <c r="D89" s="5" t="s">
        <v>98</v>
      </c>
      <c r="E89" s="5">
        <f t="shared" si="4"/>
        <v>75</v>
      </c>
      <c r="F89" s="5">
        <v>75</v>
      </c>
      <c r="G89" s="5"/>
      <c r="H89" s="5"/>
      <c r="I89" s="5"/>
      <c r="J89" s="5"/>
      <c r="K89" s="5"/>
      <c r="L89" s="22">
        <f t="shared" si="5"/>
        <v>1</v>
      </c>
    </row>
    <row r="90" spans="1:12" x14ac:dyDescent="0.35">
      <c r="A90" s="17">
        <v>44782</v>
      </c>
      <c r="B90" s="5"/>
      <c r="C90" s="5" t="s">
        <v>9</v>
      </c>
      <c r="D90" s="5" t="s">
        <v>93</v>
      </c>
      <c r="E90" s="5">
        <f t="shared" si="4"/>
        <v>66</v>
      </c>
      <c r="F90" s="5">
        <v>68</v>
      </c>
      <c r="G90" s="5"/>
      <c r="H90" s="5"/>
      <c r="I90" s="5">
        <v>64</v>
      </c>
      <c r="J90" s="5"/>
      <c r="K90" s="5"/>
      <c r="L90" s="22">
        <f t="shared" si="5"/>
        <v>2</v>
      </c>
    </row>
    <row r="91" spans="1:12" x14ac:dyDescent="0.35">
      <c r="A91" s="17">
        <v>44782</v>
      </c>
      <c r="B91" s="5">
        <v>1809</v>
      </c>
      <c r="C91" s="5" t="s">
        <v>39</v>
      </c>
      <c r="D91" s="5" t="s">
        <v>93</v>
      </c>
      <c r="E91" s="5">
        <f t="shared" si="4"/>
        <v>65</v>
      </c>
      <c r="F91" s="5">
        <v>65</v>
      </c>
      <c r="G91" s="5"/>
      <c r="H91" s="5"/>
      <c r="I91" s="5">
        <v>65</v>
      </c>
      <c r="J91" s="5"/>
      <c r="K91" s="5"/>
      <c r="L91" s="22">
        <f t="shared" si="5"/>
        <v>2</v>
      </c>
    </row>
    <row r="92" spans="1:12" x14ac:dyDescent="0.35">
      <c r="A92" s="17">
        <v>44782</v>
      </c>
      <c r="B92" s="5">
        <v>1806</v>
      </c>
      <c r="C92" s="5" t="s">
        <v>12</v>
      </c>
      <c r="D92" s="5" t="s">
        <v>95</v>
      </c>
      <c r="E92" s="5">
        <f t="shared" si="4"/>
        <v>68.666666666666671</v>
      </c>
      <c r="F92" s="5">
        <v>66</v>
      </c>
      <c r="G92" s="5">
        <v>75</v>
      </c>
      <c r="H92" s="5"/>
      <c r="I92" s="5">
        <v>65</v>
      </c>
      <c r="J92" s="5"/>
      <c r="K92" s="5"/>
      <c r="L92" s="22">
        <f t="shared" si="5"/>
        <v>3</v>
      </c>
    </row>
    <row r="93" spans="1:12" x14ac:dyDescent="0.35">
      <c r="A93" s="17">
        <v>44782</v>
      </c>
      <c r="B93" s="5"/>
      <c r="C93" s="5" t="s">
        <v>33</v>
      </c>
      <c r="D93" s="5" t="s">
        <v>93</v>
      </c>
      <c r="E93" s="5">
        <f t="shared" si="4"/>
        <v>77.5</v>
      </c>
      <c r="F93" s="5">
        <v>83</v>
      </c>
      <c r="G93" s="5">
        <v>72</v>
      </c>
      <c r="H93" s="5"/>
      <c r="I93" s="5"/>
      <c r="J93" s="5"/>
      <c r="K93" s="5"/>
      <c r="L93" s="22">
        <f t="shared" si="5"/>
        <v>2</v>
      </c>
    </row>
    <row r="94" spans="1:12" x14ac:dyDescent="0.35">
      <c r="A94" s="17">
        <v>44782</v>
      </c>
      <c r="B94" s="5"/>
      <c r="C94" s="5" t="s">
        <v>29</v>
      </c>
      <c r="D94" s="5" t="s">
        <v>93</v>
      </c>
      <c r="E94" s="5">
        <f t="shared" si="4"/>
        <v>76.5</v>
      </c>
      <c r="F94" s="5">
        <v>76</v>
      </c>
      <c r="G94" s="5">
        <v>77</v>
      </c>
      <c r="H94" s="5"/>
      <c r="I94" s="5"/>
      <c r="J94" s="5"/>
      <c r="K94" s="5"/>
      <c r="L94" s="22">
        <f t="shared" si="5"/>
        <v>2</v>
      </c>
    </row>
    <row r="95" spans="1:12" x14ac:dyDescent="0.35">
      <c r="A95" s="17">
        <v>44782</v>
      </c>
      <c r="B95" s="5"/>
      <c r="C95" s="5" t="s">
        <v>18</v>
      </c>
      <c r="D95" s="5" t="s">
        <v>93</v>
      </c>
      <c r="E95" s="5">
        <f t="shared" si="4"/>
        <v>70</v>
      </c>
      <c r="F95" s="5">
        <v>70</v>
      </c>
      <c r="G95" s="5"/>
      <c r="H95" s="5"/>
      <c r="I95" s="5">
        <v>70</v>
      </c>
      <c r="J95" s="5"/>
      <c r="K95" s="5"/>
      <c r="L95" s="22">
        <f t="shared" si="5"/>
        <v>2</v>
      </c>
    </row>
    <row r="96" spans="1:12" x14ac:dyDescent="0.35">
      <c r="A96" s="17">
        <v>44782</v>
      </c>
      <c r="B96" s="5"/>
      <c r="C96" s="5" t="s">
        <v>19</v>
      </c>
      <c r="D96" s="5" t="s">
        <v>93</v>
      </c>
      <c r="E96" s="5">
        <f t="shared" si="4"/>
        <v>70</v>
      </c>
      <c r="F96" s="5"/>
      <c r="G96" s="5"/>
      <c r="H96" s="5"/>
      <c r="I96" s="5">
        <v>70</v>
      </c>
      <c r="J96" s="5"/>
      <c r="K96" s="5"/>
      <c r="L96" s="22">
        <f t="shared" si="5"/>
        <v>1</v>
      </c>
    </row>
    <row r="97" spans="1:12" x14ac:dyDescent="0.35">
      <c r="A97" s="17">
        <v>44782</v>
      </c>
      <c r="B97" s="5"/>
      <c r="C97" s="5" t="s">
        <v>23</v>
      </c>
      <c r="D97" s="5" t="s">
        <v>93</v>
      </c>
      <c r="E97" s="5">
        <f t="shared" si="4"/>
        <v>65</v>
      </c>
      <c r="F97" s="5"/>
      <c r="G97" s="5"/>
      <c r="H97" s="5"/>
      <c r="I97" s="5">
        <v>65</v>
      </c>
      <c r="J97" s="5"/>
      <c r="K97" s="5"/>
      <c r="L97" s="22">
        <f t="shared" si="5"/>
        <v>1</v>
      </c>
    </row>
    <row r="98" spans="1:12" x14ac:dyDescent="0.35">
      <c r="A98" s="17">
        <v>44782</v>
      </c>
      <c r="B98" s="5"/>
      <c r="C98" s="5" t="s">
        <v>2</v>
      </c>
      <c r="D98" s="5" t="s">
        <v>91</v>
      </c>
      <c r="E98" s="5">
        <f t="shared" si="4"/>
        <v>79</v>
      </c>
      <c r="F98" s="5"/>
      <c r="G98" s="5">
        <v>79</v>
      </c>
      <c r="H98" s="5"/>
      <c r="I98" s="5"/>
      <c r="J98" s="5"/>
      <c r="K98" s="5"/>
      <c r="L98" s="22">
        <f t="shared" si="5"/>
        <v>1</v>
      </c>
    </row>
    <row r="99" spans="1:12" x14ac:dyDescent="0.35">
      <c r="A99" s="17">
        <v>44782</v>
      </c>
      <c r="B99" s="5"/>
      <c r="C99" s="5" t="s">
        <v>10</v>
      </c>
      <c r="D99" s="5" t="s">
        <v>93</v>
      </c>
      <c r="E99" s="5">
        <f t="shared" ref="E99:E130" si="6">AVERAGE(F99:K99)</f>
        <v>73</v>
      </c>
      <c r="F99" s="5"/>
      <c r="G99" s="5">
        <v>73</v>
      </c>
      <c r="H99" s="5"/>
      <c r="I99" s="5"/>
      <c r="J99" s="5"/>
      <c r="K99" s="5"/>
      <c r="L99" s="22">
        <f t="shared" si="5"/>
        <v>1</v>
      </c>
    </row>
    <row r="100" spans="1:12" x14ac:dyDescent="0.35">
      <c r="A100" s="17">
        <v>44782</v>
      </c>
      <c r="B100" s="5"/>
      <c r="C100" s="5" t="s">
        <v>40</v>
      </c>
      <c r="D100" s="5" t="s">
        <v>93</v>
      </c>
      <c r="E100" s="5">
        <f t="shared" si="6"/>
        <v>86</v>
      </c>
      <c r="F100" s="5"/>
      <c r="G100" s="5">
        <v>86</v>
      </c>
      <c r="H100" s="5"/>
      <c r="I100" s="5"/>
      <c r="J100" s="5"/>
      <c r="K100" s="5"/>
      <c r="L100" s="22">
        <f t="shared" si="5"/>
        <v>1</v>
      </c>
    </row>
    <row r="101" spans="1:12" x14ac:dyDescent="0.35">
      <c r="A101" s="17">
        <v>44782</v>
      </c>
      <c r="B101" s="5"/>
      <c r="C101" s="5" t="s">
        <v>26</v>
      </c>
      <c r="D101" s="5" t="s">
        <v>93</v>
      </c>
      <c r="E101" s="5">
        <f t="shared" si="6"/>
        <v>81</v>
      </c>
      <c r="F101" s="5"/>
      <c r="G101" s="5">
        <v>81</v>
      </c>
      <c r="H101" s="5"/>
      <c r="I101" s="5"/>
      <c r="J101" s="5"/>
      <c r="K101" s="5"/>
      <c r="L101" s="22">
        <f t="shared" si="5"/>
        <v>1</v>
      </c>
    </row>
    <row r="102" spans="1:12" x14ac:dyDescent="0.35">
      <c r="A102" s="17">
        <v>44783</v>
      </c>
      <c r="B102" s="4"/>
      <c r="C102" s="5" t="s">
        <v>41</v>
      </c>
      <c r="D102" s="5" t="s">
        <v>93</v>
      </c>
      <c r="E102" s="5">
        <f t="shared" si="6"/>
        <v>65</v>
      </c>
      <c r="F102" s="5">
        <v>65</v>
      </c>
      <c r="G102" s="5"/>
      <c r="H102" s="5"/>
      <c r="I102" s="5"/>
      <c r="J102" s="5"/>
      <c r="K102" s="5"/>
      <c r="L102" s="22">
        <f t="shared" si="5"/>
        <v>1</v>
      </c>
    </row>
    <row r="103" spans="1:12" x14ac:dyDescent="0.35">
      <c r="A103" s="17">
        <v>44783</v>
      </c>
      <c r="B103" s="5"/>
      <c r="C103" s="5" t="s">
        <v>42</v>
      </c>
      <c r="D103" s="5" t="s">
        <v>93</v>
      </c>
      <c r="E103" s="5">
        <f t="shared" si="6"/>
        <v>69</v>
      </c>
      <c r="F103" s="5">
        <v>69</v>
      </c>
      <c r="G103" s="5"/>
      <c r="H103" s="5"/>
      <c r="I103" s="5"/>
      <c r="J103" s="5"/>
      <c r="K103" s="5"/>
      <c r="L103" s="22">
        <f t="shared" si="5"/>
        <v>1</v>
      </c>
    </row>
    <row r="104" spans="1:12" x14ac:dyDescent="0.35">
      <c r="A104" s="17">
        <v>44783</v>
      </c>
      <c r="B104" s="5">
        <v>715</v>
      </c>
      <c r="C104" s="5" t="s">
        <v>28</v>
      </c>
      <c r="D104" s="5" t="s">
        <v>95</v>
      </c>
      <c r="E104" s="5">
        <f t="shared" si="6"/>
        <v>66</v>
      </c>
      <c r="F104" s="5">
        <v>66</v>
      </c>
      <c r="G104" s="5"/>
      <c r="H104" s="5"/>
      <c r="I104" s="5"/>
      <c r="J104" s="5"/>
      <c r="K104" s="5"/>
      <c r="L104" s="22">
        <f t="shared" si="5"/>
        <v>1</v>
      </c>
    </row>
    <row r="105" spans="1:12" x14ac:dyDescent="0.35">
      <c r="A105" s="17">
        <v>44783</v>
      </c>
      <c r="B105" s="5"/>
      <c r="C105" s="5" t="s">
        <v>43</v>
      </c>
      <c r="D105" s="5" t="s">
        <v>93</v>
      </c>
      <c r="E105" s="5">
        <f t="shared" si="6"/>
        <v>70</v>
      </c>
      <c r="F105" s="5">
        <v>70</v>
      </c>
      <c r="G105" s="5"/>
      <c r="H105" s="5"/>
      <c r="I105" s="5"/>
      <c r="J105" s="5"/>
      <c r="K105" s="5"/>
      <c r="L105" s="22">
        <f t="shared" si="5"/>
        <v>1</v>
      </c>
    </row>
    <row r="106" spans="1:12" x14ac:dyDescent="0.35">
      <c r="A106" s="17">
        <v>44783</v>
      </c>
      <c r="B106" s="5"/>
      <c r="C106" s="5" t="s">
        <v>44</v>
      </c>
      <c r="D106" s="5" t="s">
        <v>93</v>
      </c>
      <c r="E106" s="5">
        <f t="shared" si="6"/>
        <v>65</v>
      </c>
      <c r="F106" s="5">
        <v>65</v>
      </c>
      <c r="G106" s="5"/>
      <c r="H106" s="5"/>
      <c r="I106" s="5"/>
      <c r="J106" s="5"/>
      <c r="K106" s="5"/>
      <c r="L106" s="22">
        <f t="shared" si="5"/>
        <v>1</v>
      </c>
    </row>
    <row r="107" spans="1:12" x14ac:dyDescent="0.35">
      <c r="A107" s="17">
        <v>44783</v>
      </c>
      <c r="B107" s="5"/>
      <c r="C107" s="5" t="s">
        <v>13</v>
      </c>
      <c r="D107" s="5" t="s">
        <v>91</v>
      </c>
      <c r="E107" s="5">
        <f t="shared" si="6"/>
        <v>70</v>
      </c>
      <c r="F107" s="5">
        <v>66</v>
      </c>
      <c r="G107" s="5">
        <v>74</v>
      </c>
      <c r="H107" s="5"/>
      <c r="I107" s="5"/>
      <c r="J107" s="5"/>
      <c r="K107" s="5"/>
      <c r="L107" s="22">
        <f t="shared" si="5"/>
        <v>2</v>
      </c>
    </row>
    <row r="108" spans="1:12" x14ac:dyDescent="0.35">
      <c r="A108" s="17">
        <v>44783</v>
      </c>
      <c r="B108" s="5"/>
      <c r="C108" s="5" t="s">
        <v>12</v>
      </c>
      <c r="D108" s="5" t="s">
        <v>95</v>
      </c>
      <c r="E108" s="5">
        <f t="shared" si="6"/>
        <v>74</v>
      </c>
      <c r="F108" s="5"/>
      <c r="G108" s="5">
        <v>74</v>
      </c>
      <c r="H108" s="5"/>
      <c r="I108" s="5"/>
      <c r="J108" s="5"/>
      <c r="K108" s="5"/>
      <c r="L108" s="22">
        <f t="shared" si="5"/>
        <v>1</v>
      </c>
    </row>
    <row r="109" spans="1:12" x14ac:dyDescent="0.35">
      <c r="A109" s="17">
        <v>44783</v>
      </c>
      <c r="B109" s="5"/>
      <c r="C109" s="5" t="s">
        <v>5</v>
      </c>
      <c r="D109" s="5" t="s">
        <v>94</v>
      </c>
      <c r="E109" s="5">
        <f t="shared" si="6"/>
        <v>72</v>
      </c>
      <c r="F109" s="5"/>
      <c r="G109" s="5">
        <v>72</v>
      </c>
      <c r="H109" s="5"/>
      <c r="I109" s="5"/>
      <c r="J109" s="5"/>
      <c r="K109" s="5"/>
      <c r="L109" s="22">
        <f t="shared" si="5"/>
        <v>1</v>
      </c>
    </row>
    <row r="110" spans="1:12" x14ac:dyDescent="0.35">
      <c r="A110" s="17">
        <v>44783</v>
      </c>
      <c r="B110" s="5"/>
      <c r="C110" s="5" t="s">
        <v>29</v>
      </c>
      <c r="D110" s="5" t="s">
        <v>93</v>
      </c>
      <c r="E110" s="5">
        <f t="shared" si="6"/>
        <v>71</v>
      </c>
      <c r="F110" s="5"/>
      <c r="G110" s="5">
        <v>71</v>
      </c>
      <c r="H110" s="5"/>
      <c r="I110" s="5"/>
      <c r="J110" s="5"/>
      <c r="K110" s="5"/>
      <c r="L110" s="22">
        <f t="shared" si="5"/>
        <v>1</v>
      </c>
    </row>
    <row r="111" spans="1:12" x14ac:dyDescent="0.35">
      <c r="A111" s="17">
        <v>44783</v>
      </c>
      <c r="B111" s="5"/>
      <c r="C111" s="5" t="s">
        <v>23</v>
      </c>
      <c r="D111" s="5" t="s">
        <v>93</v>
      </c>
      <c r="E111" s="5">
        <f t="shared" si="6"/>
        <v>67</v>
      </c>
      <c r="F111" s="5">
        <v>67</v>
      </c>
      <c r="G111" s="5"/>
      <c r="H111" s="5"/>
      <c r="I111" s="5"/>
      <c r="J111" s="5"/>
      <c r="K111" s="5"/>
      <c r="L111" s="22">
        <f t="shared" si="5"/>
        <v>1</v>
      </c>
    </row>
    <row r="112" spans="1:12" x14ac:dyDescent="0.35">
      <c r="A112" s="17">
        <v>44783</v>
      </c>
      <c r="B112" s="5"/>
      <c r="C112" s="5" t="s">
        <v>34</v>
      </c>
      <c r="D112" s="5" t="s">
        <v>93</v>
      </c>
      <c r="E112" s="5">
        <f t="shared" si="6"/>
        <v>67</v>
      </c>
      <c r="F112" s="5">
        <v>67</v>
      </c>
      <c r="G112" s="5"/>
      <c r="H112" s="5"/>
      <c r="I112" s="5"/>
      <c r="J112" s="5"/>
      <c r="K112" s="5"/>
      <c r="L112" s="22">
        <f t="shared" si="5"/>
        <v>1</v>
      </c>
    </row>
    <row r="113" spans="1:12" x14ac:dyDescent="0.35">
      <c r="A113" s="17">
        <v>44783</v>
      </c>
      <c r="B113" s="5"/>
      <c r="C113" s="5" t="s">
        <v>33</v>
      </c>
      <c r="D113" s="5" t="s">
        <v>93</v>
      </c>
      <c r="E113" s="5">
        <f t="shared" si="6"/>
        <v>70</v>
      </c>
      <c r="F113" s="5">
        <v>70</v>
      </c>
      <c r="G113" s="5"/>
      <c r="H113" s="5"/>
      <c r="I113" s="5"/>
      <c r="J113" s="5"/>
      <c r="K113" s="5"/>
      <c r="L113" s="22">
        <f t="shared" si="5"/>
        <v>1</v>
      </c>
    </row>
    <row r="114" spans="1:12" x14ac:dyDescent="0.35">
      <c r="A114" s="17">
        <v>44783</v>
      </c>
      <c r="B114" s="5">
        <v>1814</v>
      </c>
      <c r="C114" s="5" t="s">
        <v>38</v>
      </c>
      <c r="D114" s="5" t="s">
        <v>98</v>
      </c>
      <c r="E114" s="5">
        <f t="shared" si="6"/>
        <v>65</v>
      </c>
      <c r="F114" s="5">
        <v>65</v>
      </c>
      <c r="G114" s="5"/>
      <c r="H114" s="5"/>
      <c r="I114" s="5"/>
      <c r="J114" s="5"/>
      <c r="K114" s="5"/>
      <c r="L114" s="22">
        <f t="shared" si="5"/>
        <v>1</v>
      </c>
    </row>
    <row r="115" spans="1:12" x14ac:dyDescent="0.35">
      <c r="A115" s="17">
        <v>44783</v>
      </c>
      <c r="B115" s="5">
        <v>1806</v>
      </c>
      <c r="C115" s="5" t="s">
        <v>12</v>
      </c>
      <c r="D115" s="5" t="s">
        <v>91</v>
      </c>
      <c r="E115" s="5">
        <f t="shared" si="6"/>
        <v>65</v>
      </c>
      <c r="F115" s="5">
        <v>65</v>
      </c>
      <c r="G115" s="5"/>
      <c r="H115" s="5"/>
      <c r="I115" s="5"/>
      <c r="J115" s="5"/>
      <c r="K115" s="5"/>
      <c r="L115" s="22">
        <f t="shared" si="5"/>
        <v>1</v>
      </c>
    </row>
    <row r="116" spans="1:12" x14ac:dyDescent="0.35">
      <c r="A116" s="17">
        <v>44783</v>
      </c>
      <c r="B116" s="5"/>
      <c r="C116" s="5" t="s">
        <v>5</v>
      </c>
      <c r="D116" s="5" t="s">
        <v>94</v>
      </c>
      <c r="E116" s="5">
        <f t="shared" si="6"/>
        <v>79</v>
      </c>
      <c r="F116" s="5">
        <v>79</v>
      </c>
      <c r="G116" s="5"/>
      <c r="H116" s="5"/>
      <c r="I116" s="5"/>
      <c r="J116" s="5"/>
      <c r="K116" s="5"/>
      <c r="L116" s="22">
        <f t="shared" si="5"/>
        <v>1</v>
      </c>
    </row>
    <row r="117" spans="1:12" x14ac:dyDescent="0.35">
      <c r="A117" s="17">
        <v>44784</v>
      </c>
      <c r="B117" s="4"/>
      <c r="C117" s="5" t="s">
        <v>45</v>
      </c>
      <c r="D117" s="5" t="s">
        <v>99</v>
      </c>
      <c r="E117" s="5">
        <f t="shared" si="6"/>
        <v>62</v>
      </c>
      <c r="F117" s="5">
        <v>62</v>
      </c>
      <c r="G117" s="5"/>
      <c r="H117" s="5"/>
      <c r="I117" s="5"/>
      <c r="J117" s="5"/>
      <c r="K117" s="5"/>
      <c r="L117" s="22">
        <f t="shared" si="5"/>
        <v>1</v>
      </c>
    </row>
    <row r="118" spans="1:12" x14ac:dyDescent="0.35">
      <c r="A118" s="17">
        <v>44784</v>
      </c>
      <c r="B118" s="5"/>
      <c r="C118" s="5" t="s">
        <v>28</v>
      </c>
      <c r="D118" s="5" t="s">
        <v>95</v>
      </c>
      <c r="E118" s="5">
        <f t="shared" si="6"/>
        <v>63</v>
      </c>
      <c r="F118" s="5">
        <v>63</v>
      </c>
      <c r="G118" s="5"/>
      <c r="H118" s="5"/>
      <c r="I118" s="5"/>
      <c r="J118" s="5"/>
      <c r="K118" s="5"/>
      <c r="L118" s="22">
        <f t="shared" si="5"/>
        <v>1</v>
      </c>
    </row>
    <row r="119" spans="1:12" x14ac:dyDescent="0.35">
      <c r="A119" s="17">
        <v>44784</v>
      </c>
      <c r="B119" s="5"/>
      <c r="C119" s="5" t="s">
        <v>43</v>
      </c>
      <c r="D119" s="5" t="s">
        <v>93</v>
      </c>
      <c r="E119" s="5">
        <f t="shared" si="6"/>
        <v>65</v>
      </c>
      <c r="F119" s="5">
        <v>65</v>
      </c>
      <c r="G119" s="5"/>
      <c r="H119" s="5"/>
      <c r="I119" s="5"/>
      <c r="J119" s="5"/>
      <c r="K119" s="5"/>
      <c r="L119" s="22">
        <f t="shared" si="5"/>
        <v>1</v>
      </c>
    </row>
    <row r="120" spans="1:12" x14ac:dyDescent="0.35">
      <c r="A120" s="17">
        <v>44784</v>
      </c>
      <c r="B120" s="5"/>
      <c r="C120" s="5" t="s">
        <v>44</v>
      </c>
      <c r="D120" s="5" t="s">
        <v>93</v>
      </c>
      <c r="E120" s="5">
        <f t="shared" si="6"/>
        <v>67</v>
      </c>
      <c r="F120" s="5">
        <v>67</v>
      </c>
      <c r="G120" s="5"/>
      <c r="H120" s="5"/>
      <c r="I120" s="5"/>
      <c r="J120" s="5"/>
      <c r="K120" s="5"/>
      <c r="L120" s="22">
        <f t="shared" si="5"/>
        <v>1</v>
      </c>
    </row>
    <row r="121" spans="1:12" x14ac:dyDescent="0.35">
      <c r="A121" s="17">
        <v>44784</v>
      </c>
      <c r="B121" s="5"/>
      <c r="C121" s="5" t="s">
        <v>46</v>
      </c>
      <c r="D121" s="5" t="s">
        <v>94</v>
      </c>
      <c r="E121" s="5">
        <f t="shared" si="6"/>
        <v>69</v>
      </c>
      <c r="F121" s="5">
        <v>69</v>
      </c>
      <c r="G121" s="5"/>
      <c r="H121" s="5"/>
      <c r="I121" s="5"/>
      <c r="J121" s="5"/>
      <c r="K121" s="5"/>
      <c r="L121" s="22">
        <f t="shared" si="5"/>
        <v>1</v>
      </c>
    </row>
    <row r="122" spans="1:12" x14ac:dyDescent="0.35">
      <c r="A122" s="17">
        <v>44784</v>
      </c>
      <c r="B122" s="5">
        <v>1704</v>
      </c>
      <c r="C122" s="5" t="s">
        <v>10</v>
      </c>
      <c r="D122" s="5" t="s">
        <v>93</v>
      </c>
      <c r="E122" s="5">
        <f t="shared" si="6"/>
        <v>74</v>
      </c>
      <c r="F122" s="5"/>
      <c r="G122" s="5"/>
      <c r="H122" s="5"/>
      <c r="I122" s="5"/>
      <c r="J122" s="5"/>
      <c r="K122" s="5">
        <v>74</v>
      </c>
      <c r="L122" s="22">
        <f t="shared" si="5"/>
        <v>1</v>
      </c>
    </row>
    <row r="123" spans="1:12" x14ac:dyDescent="0.35">
      <c r="A123" s="17">
        <v>44784</v>
      </c>
      <c r="B123" s="5">
        <v>1719</v>
      </c>
      <c r="C123" s="5" t="s">
        <v>47</v>
      </c>
      <c r="D123" s="5" t="s">
        <v>93</v>
      </c>
      <c r="E123" s="5">
        <f t="shared" si="6"/>
        <v>74</v>
      </c>
      <c r="F123" s="5"/>
      <c r="G123" s="5"/>
      <c r="H123" s="5"/>
      <c r="I123" s="5"/>
      <c r="J123" s="5"/>
      <c r="K123" s="5">
        <v>74</v>
      </c>
      <c r="L123" s="22">
        <f t="shared" si="5"/>
        <v>1</v>
      </c>
    </row>
    <row r="124" spans="1:12" x14ac:dyDescent="0.35">
      <c r="A124" s="17">
        <v>44784</v>
      </c>
      <c r="B124" s="5">
        <v>1733</v>
      </c>
      <c r="C124" s="5" t="s">
        <v>25</v>
      </c>
      <c r="D124" s="5" t="s">
        <v>96</v>
      </c>
      <c r="E124" s="5">
        <f t="shared" si="6"/>
        <v>70</v>
      </c>
      <c r="F124" s="5"/>
      <c r="G124" s="5"/>
      <c r="H124" s="5"/>
      <c r="I124" s="5"/>
      <c r="J124" s="5"/>
      <c r="K124" s="5">
        <v>70</v>
      </c>
      <c r="L124" s="22">
        <f t="shared" si="5"/>
        <v>1</v>
      </c>
    </row>
    <row r="125" spans="1:12" x14ac:dyDescent="0.35">
      <c r="A125" s="17">
        <v>44784</v>
      </c>
      <c r="B125" s="5"/>
      <c r="C125" s="5" t="s">
        <v>15</v>
      </c>
      <c r="D125" s="5" t="s">
        <v>93</v>
      </c>
      <c r="E125" s="5">
        <f t="shared" si="6"/>
        <v>86</v>
      </c>
      <c r="F125" s="5"/>
      <c r="G125" s="5"/>
      <c r="H125" s="5"/>
      <c r="I125" s="5"/>
      <c r="J125" s="5"/>
      <c r="K125" s="5">
        <v>86</v>
      </c>
      <c r="L125" s="22">
        <f t="shared" si="5"/>
        <v>1</v>
      </c>
    </row>
    <row r="126" spans="1:12" x14ac:dyDescent="0.35">
      <c r="A126" s="17">
        <v>44784</v>
      </c>
      <c r="B126" s="5"/>
      <c r="C126" s="5" t="s">
        <v>9</v>
      </c>
      <c r="D126" s="5" t="s">
        <v>93</v>
      </c>
      <c r="E126" s="5">
        <f t="shared" si="6"/>
        <v>79</v>
      </c>
      <c r="F126" s="5"/>
      <c r="G126" s="5"/>
      <c r="H126" s="5"/>
      <c r="I126" s="5"/>
      <c r="J126" s="5"/>
      <c r="K126" s="5">
        <v>79</v>
      </c>
      <c r="L126" s="22">
        <f t="shared" si="5"/>
        <v>1</v>
      </c>
    </row>
    <row r="127" spans="1:12" x14ac:dyDescent="0.35">
      <c r="A127" s="17">
        <v>44784</v>
      </c>
      <c r="B127" s="5">
        <v>1744</v>
      </c>
      <c r="C127" s="5" t="s">
        <v>19</v>
      </c>
      <c r="D127" s="5" t="s">
        <v>93</v>
      </c>
      <c r="E127" s="5">
        <f t="shared" si="6"/>
        <v>82</v>
      </c>
      <c r="F127" s="5"/>
      <c r="G127" s="5"/>
      <c r="H127" s="5"/>
      <c r="I127" s="5"/>
      <c r="J127" s="5"/>
      <c r="K127" s="5">
        <v>82</v>
      </c>
      <c r="L127" s="22">
        <f t="shared" si="5"/>
        <v>1</v>
      </c>
    </row>
    <row r="128" spans="1:12" x14ac:dyDescent="0.35">
      <c r="A128" s="17">
        <v>44784</v>
      </c>
      <c r="B128" s="5">
        <v>1757</v>
      </c>
      <c r="C128" s="5" t="s">
        <v>5</v>
      </c>
      <c r="D128" s="5" t="s">
        <v>94</v>
      </c>
      <c r="E128" s="5">
        <f t="shared" si="6"/>
        <v>72</v>
      </c>
      <c r="F128" s="5"/>
      <c r="G128" s="5"/>
      <c r="H128" s="5"/>
      <c r="I128" s="5"/>
      <c r="J128" s="5"/>
      <c r="K128" s="5">
        <v>72</v>
      </c>
      <c r="L128" s="22">
        <f t="shared" si="5"/>
        <v>1</v>
      </c>
    </row>
    <row r="129" spans="1:12" x14ac:dyDescent="0.35">
      <c r="A129" s="17">
        <v>44784</v>
      </c>
      <c r="B129" s="5">
        <v>1805</v>
      </c>
      <c r="C129" s="5" t="s">
        <v>33</v>
      </c>
      <c r="D129" s="5" t="s">
        <v>93</v>
      </c>
      <c r="E129" s="5">
        <f t="shared" si="6"/>
        <v>73</v>
      </c>
      <c r="F129" s="5"/>
      <c r="G129" s="5"/>
      <c r="H129" s="5"/>
      <c r="I129" s="5"/>
      <c r="J129" s="5"/>
      <c r="K129" s="5">
        <v>73</v>
      </c>
      <c r="L129" s="22">
        <f t="shared" si="5"/>
        <v>1</v>
      </c>
    </row>
    <row r="130" spans="1:12" x14ac:dyDescent="0.35">
      <c r="A130" s="17">
        <v>44784</v>
      </c>
      <c r="B130" s="5">
        <v>1809</v>
      </c>
      <c r="C130" s="5" t="s">
        <v>18</v>
      </c>
      <c r="D130" s="5" t="s">
        <v>93</v>
      </c>
      <c r="E130" s="5">
        <f t="shared" si="6"/>
        <v>74</v>
      </c>
      <c r="F130" s="5"/>
      <c r="G130" s="5"/>
      <c r="H130" s="5"/>
      <c r="I130" s="5"/>
      <c r="J130" s="5"/>
      <c r="K130" s="5">
        <v>74</v>
      </c>
      <c r="L130" s="22">
        <f t="shared" si="5"/>
        <v>1</v>
      </c>
    </row>
    <row r="131" spans="1:12" x14ac:dyDescent="0.35">
      <c r="A131" s="17">
        <v>44784</v>
      </c>
      <c r="B131" s="5"/>
      <c r="C131" s="5" t="s">
        <v>26</v>
      </c>
      <c r="D131" s="5" t="s">
        <v>93</v>
      </c>
      <c r="E131" s="5">
        <f t="shared" ref="E131:E162" si="7">AVERAGE(F131:K131)</f>
        <v>76</v>
      </c>
      <c r="F131" s="5"/>
      <c r="G131" s="5"/>
      <c r="H131" s="5"/>
      <c r="I131" s="5"/>
      <c r="J131" s="5"/>
      <c r="K131" s="5">
        <v>76</v>
      </c>
      <c r="L131" s="22">
        <f t="shared" si="5"/>
        <v>1</v>
      </c>
    </row>
    <row r="132" spans="1:12" x14ac:dyDescent="0.35">
      <c r="A132" s="17">
        <v>44784</v>
      </c>
      <c r="B132" s="5">
        <v>1818</v>
      </c>
      <c r="C132" s="5" t="s">
        <v>12</v>
      </c>
      <c r="D132" s="5" t="s">
        <v>91</v>
      </c>
      <c r="E132" s="5">
        <f t="shared" si="7"/>
        <v>87</v>
      </c>
      <c r="F132" s="5"/>
      <c r="G132" s="5"/>
      <c r="H132" s="5"/>
      <c r="I132" s="5"/>
      <c r="J132" s="5"/>
      <c r="K132" s="5">
        <v>87</v>
      </c>
      <c r="L132" s="22">
        <f t="shared" si="5"/>
        <v>1</v>
      </c>
    </row>
    <row r="133" spans="1:12" x14ac:dyDescent="0.35">
      <c r="A133" s="17">
        <v>44784</v>
      </c>
      <c r="B133" s="5">
        <v>1822</v>
      </c>
      <c r="C133" s="5" t="s">
        <v>34</v>
      </c>
      <c r="D133" s="5" t="s">
        <v>93</v>
      </c>
      <c r="E133" s="5">
        <f t="shared" si="7"/>
        <v>74</v>
      </c>
      <c r="F133" s="5"/>
      <c r="G133" s="5"/>
      <c r="H133" s="5"/>
      <c r="I133" s="5"/>
      <c r="J133" s="5"/>
      <c r="K133" s="5">
        <v>74</v>
      </c>
      <c r="L133" s="22">
        <f t="shared" si="5"/>
        <v>1</v>
      </c>
    </row>
    <row r="134" spans="1:12" x14ac:dyDescent="0.35">
      <c r="A134" s="17">
        <v>44784</v>
      </c>
      <c r="B134" s="5">
        <v>1825</v>
      </c>
      <c r="C134" s="5" t="s">
        <v>27</v>
      </c>
      <c r="D134" s="5" t="s">
        <v>93</v>
      </c>
      <c r="E134" s="5">
        <f t="shared" si="7"/>
        <v>75</v>
      </c>
      <c r="F134" s="5"/>
      <c r="G134" s="5"/>
      <c r="H134" s="5"/>
      <c r="I134" s="5"/>
      <c r="J134" s="5"/>
      <c r="K134" s="5">
        <v>75</v>
      </c>
      <c r="L134" s="22">
        <f t="shared" si="5"/>
        <v>1</v>
      </c>
    </row>
    <row r="135" spans="1:12" x14ac:dyDescent="0.35">
      <c r="A135" s="17">
        <v>44784</v>
      </c>
      <c r="B135" s="5">
        <v>1832</v>
      </c>
      <c r="C135" s="5" t="s">
        <v>29</v>
      </c>
      <c r="D135" s="5" t="s">
        <v>93</v>
      </c>
      <c r="E135" s="5">
        <f t="shared" si="7"/>
        <v>76</v>
      </c>
      <c r="F135" s="5"/>
      <c r="G135" s="5"/>
      <c r="H135" s="5"/>
      <c r="I135" s="5"/>
      <c r="J135" s="5"/>
      <c r="K135" s="5">
        <v>76</v>
      </c>
      <c r="L135" s="22">
        <f t="shared" ref="L135:L194" si="8">COUNT(F135:K135)</f>
        <v>1</v>
      </c>
    </row>
    <row r="136" spans="1:12" x14ac:dyDescent="0.35">
      <c r="A136" s="17">
        <v>44784</v>
      </c>
      <c r="B136" s="5">
        <v>1844</v>
      </c>
      <c r="C136" s="5" t="s">
        <v>48</v>
      </c>
      <c r="D136" s="5" t="s">
        <v>93</v>
      </c>
      <c r="E136" s="5">
        <f t="shared" si="7"/>
        <v>72</v>
      </c>
      <c r="F136" s="5"/>
      <c r="G136" s="5"/>
      <c r="H136" s="5"/>
      <c r="I136" s="5"/>
      <c r="J136" s="5"/>
      <c r="K136" s="5">
        <v>72</v>
      </c>
      <c r="L136" s="22">
        <f t="shared" si="8"/>
        <v>1</v>
      </c>
    </row>
    <row r="137" spans="1:12" x14ac:dyDescent="0.35">
      <c r="A137" s="17">
        <v>44784</v>
      </c>
      <c r="B137" s="5">
        <v>1847</v>
      </c>
      <c r="C137" s="5" t="s">
        <v>13</v>
      </c>
      <c r="D137" s="5" t="s">
        <v>91</v>
      </c>
      <c r="E137" s="5">
        <f t="shared" si="7"/>
        <v>74</v>
      </c>
      <c r="F137" s="5"/>
      <c r="G137" s="5"/>
      <c r="H137" s="5"/>
      <c r="I137" s="5"/>
      <c r="J137" s="5"/>
      <c r="K137" s="5">
        <v>74</v>
      </c>
      <c r="L137" s="22">
        <f t="shared" si="8"/>
        <v>1</v>
      </c>
    </row>
    <row r="138" spans="1:12" x14ac:dyDescent="0.35">
      <c r="A138" s="17">
        <v>44785</v>
      </c>
      <c r="B138" s="5">
        <v>1618</v>
      </c>
      <c r="C138" s="5" t="s">
        <v>47</v>
      </c>
      <c r="D138" s="5" t="s">
        <v>93</v>
      </c>
      <c r="E138" s="5">
        <f t="shared" si="7"/>
        <v>81</v>
      </c>
      <c r="F138" s="5"/>
      <c r="G138" s="5">
        <v>81</v>
      </c>
      <c r="H138" s="5"/>
      <c r="I138" s="5"/>
      <c r="J138" s="5"/>
      <c r="K138" s="5"/>
      <c r="L138" s="22">
        <f t="shared" si="8"/>
        <v>1</v>
      </c>
    </row>
    <row r="139" spans="1:12" x14ac:dyDescent="0.35">
      <c r="A139" s="17">
        <v>44785</v>
      </c>
      <c r="B139" s="5">
        <v>1631</v>
      </c>
      <c r="C139" s="5" t="s">
        <v>21</v>
      </c>
      <c r="D139" s="5" t="s">
        <v>93</v>
      </c>
      <c r="E139" s="5">
        <f t="shared" si="7"/>
        <v>78</v>
      </c>
      <c r="F139" s="5"/>
      <c r="G139" s="5">
        <v>78</v>
      </c>
      <c r="H139" s="5"/>
      <c r="I139" s="5"/>
      <c r="J139" s="5"/>
      <c r="K139" s="5"/>
      <c r="L139" s="22">
        <f t="shared" si="8"/>
        <v>1</v>
      </c>
    </row>
    <row r="140" spans="1:12" x14ac:dyDescent="0.35">
      <c r="A140" s="17">
        <v>44785</v>
      </c>
      <c r="B140" s="5">
        <v>1649</v>
      </c>
      <c r="C140" s="5" t="s">
        <v>2</v>
      </c>
      <c r="D140" s="5" t="s">
        <v>91</v>
      </c>
      <c r="E140" s="5">
        <f t="shared" si="7"/>
        <v>78</v>
      </c>
      <c r="F140" s="5"/>
      <c r="G140" s="5">
        <v>79</v>
      </c>
      <c r="H140" s="5"/>
      <c r="I140" s="5"/>
      <c r="J140" s="5">
        <v>68</v>
      </c>
      <c r="K140" s="5">
        <v>87</v>
      </c>
      <c r="L140" s="22">
        <f t="shared" si="8"/>
        <v>3</v>
      </c>
    </row>
    <row r="141" spans="1:12" x14ac:dyDescent="0.35">
      <c r="A141" s="17">
        <v>44785</v>
      </c>
      <c r="B141" s="5">
        <v>1711</v>
      </c>
      <c r="C141" s="5" t="s">
        <v>10</v>
      </c>
      <c r="D141" s="5" t="s">
        <v>93</v>
      </c>
      <c r="E141" s="5">
        <f t="shared" si="7"/>
        <v>75.5</v>
      </c>
      <c r="F141" s="5"/>
      <c r="G141" s="5"/>
      <c r="H141" s="5"/>
      <c r="I141" s="5"/>
      <c r="J141" s="5">
        <v>74</v>
      </c>
      <c r="K141" s="5">
        <v>77</v>
      </c>
      <c r="L141" s="22">
        <f t="shared" si="8"/>
        <v>2</v>
      </c>
    </row>
    <row r="142" spans="1:12" x14ac:dyDescent="0.35">
      <c r="A142" s="17">
        <v>44785</v>
      </c>
      <c r="B142" s="5">
        <v>1714</v>
      </c>
      <c r="C142" s="5" t="s">
        <v>8</v>
      </c>
      <c r="D142" s="5" t="s">
        <v>93</v>
      </c>
      <c r="E142" s="5">
        <f t="shared" si="7"/>
        <v>76</v>
      </c>
      <c r="F142" s="5"/>
      <c r="G142" s="5"/>
      <c r="H142" s="5"/>
      <c r="I142" s="5"/>
      <c r="J142" s="5">
        <v>75</v>
      </c>
      <c r="K142" s="5">
        <v>77</v>
      </c>
      <c r="L142" s="22">
        <f t="shared" si="8"/>
        <v>2</v>
      </c>
    </row>
    <row r="143" spans="1:12" x14ac:dyDescent="0.35">
      <c r="A143" s="17">
        <v>44785</v>
      </c>
      <c r="B143" s="5">
        <v>1719</v>
      </c>
      <c r="C143" s="5" t="s">
        <v>19</v>
      </c>
      <c r="D143" s="5" t="s">
        <v>93</v>
      </c>
      <c r="E143" s="5">
        <f t="shared" si="7"/>
        <v>72.5</v>
      </c>
      <c r="F143" s="5"/>
      <c r="G143" s="5"/>
      <c r="H143" s="5"/>
      <c r="I143" s="5"/>
      <c r="J143" s="5">
        <v>67</v>
      </c>
      <c r="K143" s="5">
        <v>78</v>
      </c>
      <c r="L143" s="22">
        <f t="shared" si="8"/>
        <v>2</v>
      </c>
    </row>
    <row r="144" spans="1:12" x14ac:dyDescent="0.35">
      <c r="A144" s="17">
        <v>44785</v>
      </c>
      <c r="B144" s="5">
        <v>1723</v>
      </c>
      <c r="C144" s="5" t="s">
        <v>15</v>
      </c>
      <c r="D144" s="5" t="s">
        <v>93</v>
      </c>
      <c r="E144" s="5">
        <f t="shared" si="7"/>
        <v>79</v>
      </c>
      <c r="F144" s="5"/>
      <c r="G144" s="5"/>
      <c r="H144" s="5"/>
      <c r="I144" s="5"/>
      <c r="J144" s="5"/>
      <c r="K144" s="5">
        <v>79</v>
      </c>
      <c r="L144" s="22">
        <f t="shared" si="8"/>
        <v>1</v>
      </c>
    </row>
    <row r="145" spans="1:12" x14ac:dyDescent="0.35">
      <c r="A145" s="17">
        <v>44785</v>
      </c>
      <c r="B145" s="5">
        <v>1752</v>
      </c>
      <c r="C145" s="5" t="s">
        <v>18</v>
      </c>
      <c r="D145" s="5" t="s">
        <v>93</v>
      </c>
      <c r="E145" s="5">
        <f t="shared" si="7"/>
        <v>81.5</v>
      </c>
      <c r="F145" s="5"/>
      <c r="G145" s="5"/>
      <c r="H145" s="5"/>
      <c r="I145" s="5"/>
      <c r="J145" s="5">
        <v>79</v>
      </c>
      <c r="K145" s="5">
        <v>84</v>
      </c>
      <c r="L145" s="22">
        <f t="shared" si="8"/>
        <v>2</v>
      </c>
    </row>
    <row r="146" spans="1:12" x14ac:dyDescent="0.35">
      <c r="A146" s="17">
        <v>44785</v>
      </c>
      <c r="B146" s="5">
        <v>1756</v>
      </c>
      <c r="C146" s="5" t="s">
        <v>33</v>
      </c>
      <c r="D146" s="5" t="s">
        <v>93</v>
      </c>
      <c r="E146" s="5">
        <f t="shared" si="7"/>
        <v>75.5</v>
      </c>
      <c r="F146" s="5"/>
      <c r="G146" s="5"/>
      <c r="H146" s="5"/>
      <c r="I146" s="5"/>
      <c r="J146" s="5">
        <v>71</v>
      </c>
      <c r="K146" s="5">
        <v>80</v>
      </c>
      <c r="L146" s="22">
        <f t="shared" si="8"/>
        <v>2</v>
      </c>
    </row>
    <row r="147" spans="1:12" x14ac:dyDescent="0.35">
      <c r="A147" s="17">
        <v>44785</v>
      </c>
      <c r="B147" s="5">
        <v>1801</v>
      </c>
      <c r="C147" s="5" t="s">
        <v>29</v>
      </c>
      <c r="D147" s="5" t="s">
        <v>93</v>
      </c>
      <c r="E147" s="5">
        <f t="shared" si="7"/>
        <v>72</v>
      </c>
      <c r="F147" s="5"/>
      <c r="G147" s="5"/>
      <c r="H147" s="5"/>
      <c r="I147" s="5"/>
      <c r="J147" s="5"/>
      <c r="K147" s="5">
        <v>72</v>
      </c>
      <c r="L147" s="22">
        <f t="shared" si="8"/>
        <v>1</v>
      </c>
    </row>
    <row r="148" spans="1:12" x14ac:dyDescent="0.35">
      <c r="A148" s="17">
        <v>44785</v>
      </c>
      <c r="B148" s="5">
        <v>1805</v>
      </c>
      <c r="C148" s="5" t="s">
        <v>5</v>
      </c>
      <c r="D148" s="5" t="s">
        <v>94</v>
      </c>
      <c r="E148" s="5">
        <f t="shared" si="7"/>
        <v>81</v>
      </c>
      <c r="F148" s="5"/>
      <c r="G148" s="5"/>
      <c r="H148" s="5"/>
      <c r="I148" s="5"/>
      <c r="J148" s="5"/>
      <c r="K148" s="5">
        <v>81</v>
      </c>
      <c r="L148" s="22">
        <f t="shared" si="8"/>
        <v>1</v>
      </c>
    </row>
    <row r="149" spans="1:12" x14ac:dyDescent="0.35">
      <c r="A149" s="17">
        <v>44785</v>
      </c>
      <c r="B149" s="5">
        <v>1815</v>
      </c>
      <c r="C149" s="5" t="s">
        <v>25</v>
      </c>
      <c r="D149" s="5" t="s">
        <v>96</v>
      </c>
      <c r="E149" s="5">
        <f t="shared" si="7"/>
        <v>81</v>
      </c>
      <c r="F149" s="5"/>
      <c r="G149" s="5">
        <v>74</v>
      </c>
      <c r="H149" s="5"/>
      <c r="I149" s="5"/>
      <c r="J149" s="5"/>
      <c r="K149" s="5">
        <v>88</v>
      </c>
      <c r="L149" s="22">
        <f t="shared" si="8"/>
        <v>2</v>
      </c>
    </row>
    <row r="150" spans="1:12" x14ac:dyDescent="0.35">
      <c r="A150" s="17">
        <v>44785</v>
      </c>
      <c r="B150" s="5">
        <v>1819</v>
      </c>
      <c r="C150" s="5" t="s">
        <v>34</v>
      </c>
      <c r="D150" s="5" t="s">
        <v>93</v>
      </c>
      <c r="E150" s="5">
        <f t="shared" si="7"/>
        <v>81</v>
      </c>
      <c r="F150" s="5"/>
      <c r="G150" s="5"/>
      <c r="H150" s="5"/>
      <c r="I150" s="5"/>
      <c r="J150" s="5"/>
      <c r="K150" s="5">
        <v>81</v>
      </c>
      <c r="L150" s="22">
        <f t="shared" si="8"/>
        <v>1</v>
      </c>
    </row>
    <row r="151" spans="1:12" x14ac:dyDescent="0.35">
      <c r="A151" s="17">
        <v>44785</v>
      </c>
      <c r="B151" s="5">
        <v>1825</v>
      </c>
      <c r="C151" s="5" t="s">
        <v>13</v>
      </c>
      <c r="D151" s="5" t="s">
        <v>91</v>
      </c>
      <c r="E151" s="5">
        <f t="shared" si="7"/>
        <v>72.25</v>
      </c>
      <c r="F151" s="5"/>
      <c r="G151" s="5">
        <v>71</v>
      </c>
      <c r="H151" s="5"/>
      <c r="I151" s="5">
        <v>69</v>
      </c>
      <c r="J151" s="5">
        <v>73</v>
      </c>
      <c r="K151" s="5">
        <v>76</v>
      </c>
      <c r="L151" s="22">
        <f t="shared" si="8"/>
        <v>4</v>
      </c>
    </row>
    <row r="152" spans="1:12" x14ac:dyDescent="0.35">
      <c r="A152" s="17">
        <v>44785</v>
      </c>
      <c r="B152" s="5">
        <v>1832</v>
      </c>
      <c r="C152" s="5" t="s">
        <v>27</v>
      </c>
      <c r="D152" s="5" t="s">
        <v>93</v>
      </c>
      <c r="E152" s="5">
        <f t="shared" si="7"/>
        <v>70.666666666666671</v>
      </c>
      <c r="F152" s="5"/>
      <c r="G152" s="5">
        <v>71</v>
      </c>
      <c r="H152" s="5"/>
      <c r="I152" s="5">
        <v>66</v>
      </c>
      <c r="J152" s="5"/>
      <c r="K152" s="5">
        <v>75</v>
      </c>
      <c r="L152" s="22">
        <f t="shared" si="8"/>
        <v>3</v>
      </c>
    </row>
    <row r="153" spans="1:12" x14ac:dyDescent="0.35">
      <c r="A153" s="17">
        <v>44785</v>
      </c>
      <c r="B153" s="5">
        <v>1836</v>
      </c>
      <c r="C153" s="5" t="s">
        <v>23</v>
      </c>
      <c r="D153" s="5" t="s">
        <v>93</v>
      </c>
      <c r="E153" s="5">
        <f t="shared" si="7"/>
        <v>75</v>
      </c>
      <c r="F153" s="5"/>
      <c r="G153" s="5"/>
      <c r="H153" s="5"/>
      <c r="I153" s="5">
        <v>70</v>
      </c>
      <c r="J153" s="5"/>
      <c r="K153" s="5">
        <v>80</v>
      </c>
      <c r="L153" s="22">
        <f t="shared" si="8"/>
        <v>2</v>
      </c>
    </row>
    <row r="154" spans="1:12" x14ac:dyDescent="0.35">
      <c r="A154" s="17">
        <v>44785</v>
      </c>
      <c r="B154" s="5">
        <v>1846</v>
      </c>
      <c r="C154" s="5" t="s">
        <v>26</v>
      </c>
      <c r="D154" s="5" t="s">
        <v>93</v>
      </c>
      <c r="E154" s="5">
        <f t="shared" si="7"/>
        <v>73</v>
      </c>
      <c r="F154" s="5"/>
      <c r="G154" s="5">
        <v>75</v>
      </c>
      <c r="H154" s="5"/>
      <c r="I154" s="5">
        <v>64</v>
      </c>
      <c r="J154" s="5"/>
      <c r="K154" s="5">
        <v>80</v>
      </c>
      <c r="L154" s="22">
        <f t="shared" si="8"/>
        <v>3</v>
      </c>
    </row>
    <row r="155" spans="1:12" x14ac:dyDescent="0.35">
      <c r="A155" s="17">
        <v>44785</v>
      </c>
      <c r="B155" s="5">
        <v>1851</v>
      </c>
      <c r="C155" s="5" t="s">
        <v>38</v>
      </c>
      <c r="D155" s="5" t="s">
        <v>98</v>
      </c>
      <c r="E155" s="5">
        <f t="shared" si="7"/>
        <v>76</v>
      </c>
      <c r="F155" s="5"/>
      <c r="G155" s="5">
        <v>76</v>
      </c>
      <c r="H155" s="5"/>
      <c r="I155" s="5"/>
      <c r="J155" s="5"/>
      <c r="K155" s="5">
        <v>76</v>
      </c>
      <c r="L155" s="22">
        <f t="shared" si="8"/>
        <v>2</v>
      </c>
    </row>
    <row r="156" spans="1:12" x14ac:dyDescent="0.35">
      <c r="A156" s="17">
        <v>44785</v>
      </c>
      <c r="B156" s="5">
        <v>1856</v>
      </c>
      <c r="C156" s="5" t="s">
        <v>48</v>
      </c>
      <c r="D156" s="5" t="s">
        <v>93</v>
      </c>
      <c r="E156" s="5">
        <f t="shared" si="7"/>
        <v>76.5</v>
      </c>
      <c r="F156" s="5"/>
      <c r="G156" s="5">
        <v>76</v>
      </c>
      <c r="H156" s="5"/>
      <c r="I156" s="5"/>
      <c r="J156" s="5"/>
      <c r="K156" s="5">
        <v>77</v>
      </c>
      <c r="L156" s="22">
        <f t="shared" si="8"/>
        <v>2</v>
      </c>
    </row>
    <row r="157" spans="1:12" x14ac:dyDescent="0.35">
      <c r="A157" s="17">
        <v>44785</v>
      </c>
      <c r="B157" s="5">
        <v>1902</v>
      </c>
      <c r="C157" s="5" t="s">
        <v>12</v>
      </c>
      <c r="D157" s="5" t="s">
        <v>95</v>
      </c>
      <c r="E157" s="5">
        <f t="shared" si="7"/>
        <v>72.333333333333329</v>
      </c>
      <c r="F157" s="5"/>
      <c r="G157" s="5">
        <v>76</v>
      </c>
      <c r="H157" s="5"/>
      <c r="I157" s="5">
        <v>67</v>
      </c>
      <c r="J157" s="5"/>
      <c r="K157" s="5">
        <v>74</v>
      </c>
      <c r="L157" s="22">
        <f t="shared" si="8"/>
        <v>3</v>
      </c>
    </row>
    <row r="158" spans="1:12" ht="14.25" customHeight="1" x14ac:dyDescent="0.35">
      <c r="A158" s="17">
        <v>44786</v>
      </c>
      <c r="B158" s="5">
        <v>1653</v>
      </c>
      <c r="C158" s="5" t="s">
        <v>2</v>
      </c>
      <c r="D158" s="5" t="s">
        <v>91</v>
      </c>
      <c r="E158" s="5">
        <f t="shared" si="7"/>
        <v>76</v>
      </c>
      <c r="F158" s="5"/>
      <c r="G158" s="6">
        <v>83</v>
      </c>
      <c r="H158" s="5"/>
      <c r="I158" s="5"/>
      <c r="J158" s="5">
        <v>69</v>
      </c>
      <c r="K158" s="5"/>
      <c r="L158" s="22">
        <f t="shared" si="8"/>
        <v>2</v>
      </c>
    </row>
    <row r="159" spans="1:12" x14ac:dyDescent="0.35">
      <c r="A159" s="17">
        <v>44786</v>
      </c>
      <c r="B159" s="5">
        <v>1704</v>
      </c>
      <c r="C159" s="5" t="s">
        <v>49</v>
      </c>
      <c r="D159" s="5" t="s">
        <v>93</v>
      </c>
      <c r="E159" s="5">
        <f t="shared" si="7"/>
        <v>68</v>
      </c>
      <c r="F159" s="5"/>
      <c r="G159" s="5">
        <v>68</v>
      </c>
      <c r="H159" s="5"/>
      <c r="I159" s="5"/>
      <c r="J159" s="5"/>
      <c r="K159" s="5"/>
      <c r="L159" s="22">
        <f t="shared" si="8"/>
        <v>1</v>
      </c>
    </row>
    <row r="160" spans="1:12" x14ac:dyDescent="0.35">
      <c r="A160" s="17">
        <v>44786</v>
      </c>
      <c r="B160" s="5">
        <v>1708</v>
      </c>
      <c r="C160" s="5" t="s">
        <v>50</v>
      </c>
      <c r="D160" s="5" t="s">
        <v>93</v>
      </c>
      <c r="E160" s="5">
        <f t="shared" si="7"/>
        <v>70.5</v>
      </c>
      <c r="F160" s="5"/>
      <c r="G160" s="5">
        <v>70</v>
      </c>
      <c r="H160" s="5"/>
      <c r="I160" s="5"/>
      <c r="J160" s="5">
        <v>71</v>
      </c>
      <c r="K160" s="5"/>
      <c r="L160" s="22">
        <f t="shared" si="8"/>
        <v>2</v>
      </c>
    </row>
    <row r="161" spans="1:12" x14ac:dyDescent="0.35">
      <c r="A161" s="17">
        <v>44786</v>
      </c>
      <c r="B161" s="5">
        <v>1717</v>
      </c>
      <c r="C161" s="5" t="s">
        <v>47</v>
      </c>
      <c r="D161" s="5" t="s">
        <v>93</v>
      </c>
      <c r="E161" s="5">
        <f t="shared" si="7"/>
        <v>69</v>
      </c>
      <c r="F161" s="5"/>
      <c r="G161" s="5"/>
      <c r="H161" s="5"/>
      <c r="I161" s="5"/>
      <c r="J161" s="5">
        <v>69</v>
      </c>
      <c r="K161" s="5"/>
      <c r="L161" s="22">
        <f t="shared" si="8"/>
        <v>1</v>
      </c>
    </row>
    <row r="162" spans="1:12" x14ac:dyDescent="0.35">
      <c r="A162" s="17">
        <v>44786</v>
      </c>
      <c r="B162" s="5">
        <v>1723</v>
      </c>
      <c r="C162" s="5" t="s">
        <v>19</v>
      </c>
      <c r="D162" s="5" t="s">
        <v>93</v>
      </c>
      <c r="E162" s="5">
        <f t="shared" si="7"/>
        <v>71.5</v>
      </c>
      <c r="F162" s="5"/>
      <c r="G162" s="5">
        <v>68</v>
      </c>
      <c r="H162" s="5"/>
      <c r="I162" s="5"/>
      <c r="J162" s="5">
        <v>75</v>
      </c>
      <c r="K162" s="5"/>
      <c r="L162" s="22">
        <f t="shared" si="8"/>
        <v>2</v>
      </c>
    </row>
    <row r="163" spans="1:12" x14ac:dyDescent="0.35">
      <c r="A163" s="17">
        <v>44786</v>
      </c>
      <c r="B163" s="5">
        <v>1744</v>
      </c>
      <c r="C163" s="5" t="s">
        <v>15</v>
      </c>
      <c r="D163" s="5" t="s">
        <v>93</v>
      </c>
      <c r="E163" s="5">
        <f t="shared" ref="E163:E194" si="9">AVERAGE(F163:K163)</f>
        <v>68</v>
      </c>
      <c r="F163" s="5"/>
      <c r="G163" s="5"/>
      <c r="H163" s="5"/>
      <c r="I163" s="5"/>
      <c r="J163" s="5">
        <v>68</v>
      </c>
      <c r="K163" s="5"/>
      <c r="L163" s="22">
        <f t="shared" si="8"/>
        <v>1</v>
      </c>
    </row>
    <row r="164" spans="1:12" x14ac:dyDescent="0.35">
      <c r="A164" s="17">
        <v>44786</v>
      </c>
      <c r="B164" s="5">
        <v>1747</v>
      </c>
      <c r="C164" s="5" t="s">
        <v>18</v>
      </c>
      <c r="D164" s="5" t="s">
        <v>93</v>
      </c>
      <c r="E164" s="5">
        <f t="shared" si="9"/>
        <v>67</v>
      </c>
      <c r="F164" s="5"/>
      <c r="G164" s="5"/>
      <c r="H164" s="5"/>
      <c r="I164" s="5">
        <v>65</v>
      </c>
      <c r="J164" s="5">
        <v>69</v>
      </c>
      <c r="K164" s="5"/>
      <c r="L164" s="22">
        <f t="shared" si="8"/>
        <v>2</v>
      </c>
    </row>
    <row r="165" spans="1:12" x14ac:dyDescent="0.35">
      <c r="A165" s="17">
        <v>44786</v>
      </c>
      <c r="B165" s="5">
        <v>1805</v>
      </c>
      <c r="C165" s="5" t="s">
        <v>14</v>
      </c>
      <c r="D165" s="5" t="s">
        <v>93</v>
      </c>
      <c r="E165" s="5">
        <f t="shared" si="9"/>
        <v>66</v>
      </c>
      <c r="F165" s="5"/>
      <c r="G165" s="5"/>
      <c r="H165" s="5"/>
      <c r="I165" s="5">
        <v>66</v>
      </c>
      <c r="J165" s="5"/>
      <c r="K165" s="5"/>
      <c r="L165" s="22">
        <f t="shared" si="8"/>
        <v>1</v>
      </c>
    </row>
    <row r="166" spans="1:12" x14ac:dyDescent="0.35">
      <c r="A166" s="17">
        <v>44786</v>
      </c>
      <c r="B166" s="5">
        <v>1830</v>
      </c>
      <c r="C166" s="5" t="s">
        <v>51</v>
      </c>
      <c r="D166" s="5" t="s">
        <v>93</v>
      </c>
      <c r="E166" s="5">
        <f t="shared" si="9"/>
        <v>67.5</v>
      </c>
      <c r="F166" s="5"/>
      <c r="G166" s="5">
        <v>67</v>
      </c>
      <c r="H166" s="5"/>
      <c r="I166" s="5">
        <v>68</v>
      </c>
      <c r="J166" s="5"/>
      <c r="K166" s="5"/>
      <c r="L166" s="22">
        <f t="shared" si="8"/>
        <v>2</v>
      </c>
    </row>
    <row r="167" spans="1:12" x14ac:dyDescent="0.35">
      <c r="A167" s="17">
        <v>44786</v>
      </c>
      <c r="B167" s="5">
        <v>1834</v>
      </c>
      <c r="C167" s="5" t="s">
        <v>12</v>
      </c>
      <c r="D167" s="5" t="s">
        <v>95</v>
      </c>
      <c r="E167" s="5">
        <f t="shared" si="9"/>
        <v>70.25</v>
      </c>
      <c r="F167" s="5">
        <v>74</v>
      </c>
      <c r="G167" s="5">
        <v>70</v>
      </c>
      <c r="H167" s="5"/>
      <c r="I167" s="5">
        <v>65</v>
      </c>
      <c r="J167" s="5">
        <v>72</v>
      </c>
      <c r="K167" s="5"/>
      <c r="L167" s="22">
        <f t="shared" si="8"/>
        <v>4</v>
      </c>
    </row>
    <row r="168" spans="1:12" x14ac:dyDescent="0.35">
      <c r="A168" s="17">
        <v>44786</v>
      </c>
      <c r="B168" s="5">
        <v>1836</v>
      </c>
      <c r="C168" s="5" t="s">
        <v>32</v>
      </c>
      <c r="D168" s="5" t="s">
        <v>93</v>
      </c>
      <c r="E168" s="5">
        <f t="shared" si="9"/>
        <v>70.5</v>
      </c>
      <c r="F168" s="5">
        <v>70</v>
      </c>
      <c r="G168" s="5">
        <v>68</v>
      </c>
      <c r="H168" s="5"/>
      <c r="I168" s="5">
        <v>71</v>
      </c>
      <c r="J168" s="5">
        <v>73</v>
      </c>
      <c r="K168" s="5"/>
      <c r="L168" s="22">
        <f t="shared" si="8"/>
        <v>4</v>
      </c>
    </row>
    <row r="169" spans="1:12" x14ac:dyDescent="0.35">
      <c r="A169" s="17">
        <v>44786</v>
      </c>
      <c r="B169" s="5">
        <v>1839</v>
      </c>
      <c r="C169" s="5" t="s">
        <v>27</v>
      </c>
      <c r="D169" s="5" t="s">
        <v>93</v>
      </c>
      <c r="E169" s="5">
        <f t="shared" si="9"/>
        <v>64.75</v>
      </c>
      <c r="F169" s="5">
        <v>66</v>
      </c>
      <c r="G169" s="5">
        <v>62</v>
      </c>
      <c r="H169" s="5"/>
      <c r="I169" s="5">
        <v>63</v>
      </c>
      <c r="J169" s="5">
        <v>68</v>
      </c>
      <c r="K169" s="5"/>
      <c r="L169" s="22">
        <f t="shared" si="8"/>
        <v>4</v>
      </c>
    </row>
    <row r="170" spans="1:12" x14ac:dyDescent="0.35">
      <c r="A170" s="17">
        <v>44786</v>
      </c>
      <c r="B170" s="5">
        <v>1843</v>
      </c>
      <c r="C170" s="5" t="s">
        <v>52</v>
      </c>
      <c r="D170" s="5" t="s">
        <v>93</v>
      </c>
      <c r="E170" s="5">
        <f t="shared" si="9"/>
        <v>67.5</v>
      </c>
      <c r="F170" s="5">
        <v>67</v>
      </c>
      <c r="G170" s="5">
        <v>66</v>
      </c>
      <c r="H170" s="5"/>
      <c r="I170" s="5">
        <v>67</v>
      </c>
      <c r="J170" s="5">
        <v>70</v>
      </c>
      <c r="K170" s="5"/>
      <c r="L170" s="22">
        <f t="shared" si="8"/>
        <v>4</v>
      </c>
    </row>
    <row r="171" spans="1:12" x14ac:dyDescent="0.35">
      <c r="A171" s="17">
        <v>44786</v>
      </c>
      <c r="B171" s="5">
        <v>1847</v>
      </c>
      <c r="C171" s="5" t="s">
        <v>38</v>
      </c>
      <c r="D171" s="5" t="s">
        <v>98</v>
      </c>
      <c r="E171" s="5">
        <f t="shared" si="9"/>
        <v>66</v>
      </c>
      <c r="F171" s="5">
        <v>66</v>
      </c>
      <c r="G171" s="5"/>
      <c r="H171" s="5"/>
      <c r="I171" s="5"/>
      <c r="J171" s="5"/>
      <c r="K171" s="5"/>
      <c r="L171" s="22">
        <f t="shared" si="8"/>
        <v>1</v>
      </c>
    </row>
    <row r="172" spans="1:12" x14ac:dyDescent="0.35">
      <c r="A172" s="17">
        <v>44786</v>
      </c>
      <c r="B172" s="5">
        <v>1853</v>
      </c>
      <c r="C172" s="5" t="s">
        <v>13</v>
      </c>
      <c r="D172" s="5" t="s">
        <v>91</v>
      </c>
      <c r="E172" s="5">
        <f t="shared" si="9"/>
        <v>67.666666666666671</v>
      </c>
      <c r="F172" s="5">
        <v>63</v>
      </c>
      <c r="G172" s="5">
        <v>71</v>
      </c>
      <c r="H172" s="5"/>
      <c r="I172" s="5"/>
      <c r="J172" s="5">
        <v>69</v>
      </c>
      <c r="K172" s="5"/>
      <c r="L172" s="22">
        <f t="shared" si="8"/>
        <v>3</v>
      </c>
    </row>
    <row r="173" spans="1:12" x14ac:dyDescent="0.35">
      <c r="A173" s="17">
        <v>44786</v>
      </c>
      <c r="B173" s="5">
        <v>1901</v>
      </c>
      <c r="C173" s="5" t="s">
        <v>53</v>
      </c>
      <c r="D173" s="5" t="s">
        <v>93</v>
      </c>
      <c r="E173" s="5">
        <f t="shared" si="9"/>
        <v>65</v>
      </c>
      <c r="F173" s="5">
        <v>65</v>
      </c>
      <c r="G173" s="5"/>
      <c r="H173" s="5"/>
      <c r="I173" s="5"/>
      <c r="J173" s="5"/>
      <c r="K173" s="5"/>
      <c r="L173" s="22">
        <f t="shared" si="8"/>
        <v>1</v>
      </c>
    </row>
    <row r="174" spans="1:12" x14ac:dyDescent="0.35">
      <c r="A174" s="17">
        <v>44786</v>
      </c>
      <c r="B174" s="5">
        <v>1910</v>
      </c>
      <c r="C174" s="5" t="s">
        <v>3</v>
      </c>
      <c r="D174" s="5" t="s">
        <v>93</v>
      </c>
      <c r="E174" s="5">
        <f t="shared" si="9"/>
        <v>68</v>
      </c>
      <c r="F174" s="5">
        <v>68</v>
      </c>
      <c r="G174" s="5"/>
      <c r="H174" s="5"/>
      <c r="I174" s="5"/>
      <c r="J174" s="5"/>
      <c r="K174" s="5"/>
      <c r="L174" s="22">
        <f t="shared" si="8"/>
        <v>1</v>
      </c>
    </row>
    <row r="175" spans="1:12" x14ac:dyDescent="0.35">
      <c r="A175" s="17">
        <v>44786</v>
      </c>
      <c r="B175" s="5">
        <v>1912</v>
      </c>
      <c r="C175" s="5" t="s">
        <v>54</v>
      </c>
      <c r="D175" s="5" t="s">
        <v>93</v>
      </c>
      <c r="E175" s="5">
        <f t="shared" si="9"/>
        <v>68</v>
      </c>
      <c r="F175" s="5">
        <v>68</v>
      </c>
      <c r="G175" s="5"/>
      <c r="H175" s="5"/>
      <c r="I175" s="5"/>
      <c r="J175" s="5"/>
      <c r="K175" s="5"/>
      <c r="L175" s="22">
        <f t="shared" si="8"/>
        <v>1</v>
      </c>
    </row>
    <row r="176" spans="1:12" x14ac:dyDescent="0.35">
      <c r="A176" s="17">
        <v>44786</v>
      </c>
      <c r="B176" s="5">
        <v>1920</v>
      </c>
      <c r="C176" s="5" t="s">
        <v>55</v>
      </c>
      <c r="D176" s="5" t="s">
        <v>93</v>
      </c>
      <c r="E176" s="5">
        <f t="shared" si="9"/>
        <v>70</v>
      </c>
      <c r="F176" s="5">
        <v>70</v>
      </c>
      <c r="G176" s="5"/>
      <c r="H176" s="5"/>
      <c r="I176" s="5"/>
      <c r="J176" s="5"/>
      <c r="K176" s="5"/>
      <c r="L176" s="22">
        <f t="shared" si="8"/>
        <v>1</v>
      </c>
    </row>
    <row r="177" spans="1:12" x14ac:dyDescent="0.35">
      <c r="A177" s="17">
        <v>44786</v>
      </c>
      <c r="B177" s="5">
        <v>1932</v>
      </c>
      <c r="C177" s="5" t="s">
        <v>56</v>
      </c>
      <c r="D177" s="5" t="s">
        <v>94</v>
      </c>
      <c r="E177" s="5">
        <f t="shared" si="9"/>
        <v>68</v>
      </c>
      <c r="F177" s="5">
        <v>68</v>
      </c>
      <c r="G177" s="5"/>
      <c r="H177" s="5"/>
      <c r="I177" s="5"/>
      <c r="J177" s="5"/>
      <c r="K177" s="5"/>
      <c r="L177" s="22">
        <f t="shared" si="8"/>
        <v>1</v>
      </c>
    </row>
    <row r="178" spans="1:12" x14ac:dyDescent="0.35">
      <c r="A178" s="17">
        <v>44786</v>
      </c>
      <c r="B178" s="5">
        <v>1943</v>
      </c>
      <c r="C178" s="5" t="s">
        <v>57</v>
      </c>
      <c r="D178" s="5" t="s">
        <v>93</v>
      </c>
      <c r="E178" s="5">
        <f t="shared" si="9"/>
        <v>70</v>
      </c>
      <c r="F178" s="5">
        <v>70</v>
      </c>
      <c r="G178" s="5"/>
      <c r="H178" s="5"/>
      <c r="I178" s="5"/>
      <c r="J178" s="5"/>
      <c r="K178" s="5"/>
      <c r="L178" s="22">
        <f t="shared" si="8"/>
        <v>1</v>
      </c>
    </row>
    <row r="179" spans="1:12" x14ac:dyDescent="0.35">
      <c r="A179" s="17">
        <v>44786</v>
      </c>
      <c r="B179" s="5">
        <v>2008</v>
      </c>
      <c r="C179" s="5" t="s">
        <v>58</v>
      </c>
      <c r="D179" s="5" t="s">
        <v>93</v>
      </c>
      <c r="E179" s="5">
        <f t="shared" si="9"/>
        <v>68</v>
      </c>
      <c r="F179" s="5">
        <v>68</v>
      </c>
      <c r="G179" s="5"/>
      <c r="H179" s="5"/>
      <c r="I179" s="5"/>
      <c r="J179" s="5"/>
      <c r="K179" s="5"/>
      <c r="L179" s="22">
        <f t="shared" si="8"/>
        <v>1</v>
      </c>
    </row>
    <row r="180" spans="1:12" x14ac:dyDescent="0.35">
      <c r="A180" s="17">
        <v>44786</v>
      </c>
      <c r="B180" s="5">
        <v>2014</v>
      </c>
      <c r="C180" s="5" t="s">
        <v>59</v>
      </c>
      <c r="D180" s="5" t="s">
        <v>93</v>
      </c>
      <c r="E180" s="5">
        <f t="shared" si="9"/>
        <v>65</v>
      </c>
      <c r="F180" s="5">
        <v>65</v>
      </c>
      <c r="G180" s="5"/>
      <c r="H180" s="5"/>
      <c r="I180" s="5"/>
      <c r="J180" s="5"/>
      <c r="K180" s="5"/>
      <c r="L180" s="22">
        <f t="shared" si="8"/>
        <v>1</v>
      </c>
    </row>
    <row r="181" spans="1:12" x14ac:dyDescent="0.35">
      <c r="A181" s="17">
        <v>44786</v>
      </c>
      <c r="B181" s="5">
        <v>2156</v>
      </c>
      <c r="C181" s="5" t="s">
        <v>35</v>
      </c>
      <c r="D181" s="5" t="s">
        <v>93</v>
      </c>
      <c r="E181" s="5">
        <f t="shared" si="9"/>
        <v>73</v>
      </c>
      <c r="F181" s="5">
        <v>73</v>
      </c>
      <c r="G181" s="5"/>
      <c r="H181" s="5"/>
      <c r="I181" s="5"/>
      <c r="J181" s="5"/>
      <c r="K181" s="5"/>
      <c r="L181" s="22">
        <f t="shared" si="8"/>
        <v>1</v>
      </c>
    </row>
    <row r="182" spans="1:12" s="15" customFormat="1" x14ac:dyDescent="0.35">
      <c r="A182" s="18">
        <v>45196</v>
      </c>
      <c r="B182" s="15">
        <v>722</v>
      </c>
      <c r="C182" s="15" t="s">
        <v>43</v>
      </c>
      <c r="D182" s="15" t="s">
        <v>93</v>
      </c>
      <c r="E182" s="5">
        <f t="shared" si="9"/>
        <v>66</v>
      </c>
      <c r="F182" s="15">
        <v>66</v>
      </c>
      <c r="L182" s="22">
        <f t="shared" si="8"/>
        <v>1</v>
      </c>
    </row>
    <row r="183" spans="1:12" s="15" customFormat="1" x14ac:dyDescent="0.35">
      <c r="A183" s="18">
        <v>45196</v>
      </c>
      <c r="B183" s="15">
        <v>727</v>
      </c>
      <c r="C183" s="15" t="s">
        <v>79</v>
      </c>
      <c r="D183" s="5" t="s">
        <v>91</v>
      </c>
      <c r="E183" s="5">
        <f t="shared" si="9"/>
        <v>63</v>
      </c>
      <c r="F183" s="15">
        <v>63</v>
      </c>
      <c r="H183" s="15">
        <v>63</v>
      </c>
      <c r="L183" s="22">
        <f t="shared" si="8"/>
        <v>2</v>
      </c>
    </row>
    <row r="184" spans="1:12" s="15" customFormat="1" x14ac:dyDescent="0.35">
      <c r="A184" s="18">
        <v>45196</v>
      </c>
      <c r="B184" s="15">
        <v>730</v>
      </c>
      <c r="C184" s="15" t="s">
        <v>28</v>
      </c>
      <c r="D184" s="15" t="s">
        <v>95</v>
      </c>
      <c r="E184" s="5">
        <f t="shared" si="9"/>
        <v>66.5</v>
      </c>
      <c r="F184" s="15">
        <v>68</v>
      </c>
      <c r="H184" s="15">
        <v>65</v>
      </c>
      <c r="L184" s="22">
        <f t="shared" si="8"/>
        <v>2</v>
      </c>
    </row>
    <row r="185" spans="1:12" s="15" customFormat="1" x14ac:dyDescent="0.35">
      <c r="A185" s="18">
        <v>45196</v>
      </c>
      <c r="B185" s="15">
        <v>733</v>
      </c>
      <c r="C185" s="15" t="s">
        <v>80</v>
      </c>
      <c r="D185" s="15" t="s">
        <v>93</v>
      </c>
      <c r="E185" s="5">
        <f t="shared" si="9"/>
        <v>63.5</v>
      </c>
      <c r="F185" s="15">
        <v>67</v>
      </c>
      <c r="H185" s="15">
        <v>60</v>
      </c>
      <c r="L185" s="22">
        <f t="shared" si="8"/>
        <v>2</v>
      </c>
    </row>
    <row r="186" spans="1:12" s="15" customFormat="1" x14ac:dyDescent="0.35">
      <c r="A186" s="18">
        <v>45196</v>
      </c>
      <c r="B186" s="15">
        <v>737</v>
      </c>
      <c r="C186" s="15" t="s">
        <v>81</v>
      </c>
      <c r="D186" s="15" t="s">
        <v>93</v>
      </c>
      <c r="E186" s="5">
        <f t="shared" si="9"/>
        <v>65.5</v>
      </c>
      <c r="F186" s="15">
        <v>67</v>
      </c>
      <c r="H186" s="15">
        <v>64</v>
      </c>
      <c r="L186" s="22">
        <f t="shared" si="8"/>
        <v>2</v>
      </c>
    </row>
    <row r="187" spans="1:12" s="15" customFormat="1" x14ac:dyDescent="0.35">
      <c r="A187" s="18">
        <v>45196</v>
      </c>
      <c r="B187" s="15">
        <v>741</v>
      </c>
      <c r="C187" s="15" t="s">
        <v>82</v>
      </c>
      <c r="D187" s="15" t="s">
        <v>93</v>
      </c>
      <c r="E187" s="5">
        <f t="shared" si="9"/>
        <v>62.5</v>
      </c>
      <c r="F187" s="15">
        <v>65</v>
      </c>
      <c r="H187" s="15">
        <v>60</v>
      </c>
      <c r="L187" s="22">
        <f t="shared" si="8"/>
        <v>2</v>
      </c>
    </row>
    <row r="188" spans="1:12" s="15" customFormat="1" x14ac:dyDescent="0.35">
      <c r="A188" s="18">
        <v>45196</v>
      </c>
      <c r="B188" s="15">
        <v>1611</v>
      </c>
      <c r="C188" s="15" t="s">
        <v>83</v>
      </c>
      <c r="D188" s="15" t="s">
        <v>93</v>
      </c>
      <c r="E188" s="5">
        <f t="shared" si="9"/>
        <v>80</v>
      </c>
      <c r="K188" s="15">
        <v>80</v>
      </c>
      <c r="L188" s="22">
        <f t="shared" si="8"/>
        <v>1</v>
      </c>
    </row>
    <row r="189" spans="1:12" s="15" customFormat="1" x14ac:dyDescent="0.35">
      <c r="A189" s="18">
        <v>45196</v>
      </c>
      <c r="B189" s="15">
        <v>1614</v>
      </c>
      <c r="C189" s="15" t="s">
        <v>84</v>
      </c>
      <c r="D189" s="15" t="s">
        <v>93</v>
      </c>
      <c r="E189" s="5">
        <f t="shared" si="9"/>
        <v>79</v>
      </c>
      <c r="K189" s="15">
        <v>79</v>
      </c>
      <c r="L189" s="22">
        <f t="shared" si="8"/>
        <v>1</v>
      </c>
    </row>
    <row r="190" spans="1:12" s="15" customFormat="1" x14ac:dyDescent="0.35">
      <c r="A190" s="18">
        <v>45196</v>
      </c>
      <c r="B190" s="15">
        <v>1618</v>
      </c>
      <c r="C190" s="15" t="s">
        <v>3</v>
      </c>
      <c r="D190" s="15" t="s">
        <v>93</v>
      </c>
      <c r="E190" s="5">
        <f t="shared" si="9"/>
        <v>80</v>
      </c>
      <c r="K190" s="15">
        <v>80</v>
      </c>
      <c r="L190" s="22">
        <f t="shared" si="8"/>
        <v>1</v>
      </c>
    </row>
    <row r="191" spans="1:12" s="15" customFormat="1" x14ac:dyDescent="0.35">
      <c r="A191" s="18">
        <v>45196</v>
      </c>
      <c r="B191" s="15">
        <v>1623</v>
      </c>
      <c r="C191" s="15" t="s">
        <v>85</v>
      </c>
      <c r="D191" s="15" t="s">
        <v>97</v>
      </c>
      <c r="E191" s="5">
        <f t="shared" si="9"/>
        <v>76</v>
      </c>
      <c r="K191" s="15">
        <v>76</v>
      </c>
      <c r="L191" s="22">
        <f t="shared" si="8"/>
        <v>1</v>
      </c>
    </row>
    <row r="192" spans="1:12" s="15" customFormat="1" x14ac:dyDescent="0.35">
      <c r="A192" s="18">
        <v>45196</v>
      </c>
      <c r="B192" s="15">
        <v>1626</v>
      </c>
      <c r="C192" s="15" t="s">
        <v>35</v>
      </c>
      <c r="D192" s="15" t="s">
        <v>93</v>
      </c>
      <c r="E192" s="5">
        <f t="shared" si="9"/>
        <v>84</v>
      </c>
      <c r="K192" s="15">
        <v>84</v>
      </c>
      <c r="L192" s="22">
        <f t="shared" si="8"/>
        <v>1</v>
      </c>
    </row>
    <row r="193" spans="1:12" s="15" customFormat="1" x14ac:dyDescent="0.35">
      <c r="A193" s="18">
        <v>45196</v>
      </c>
      <c r="B193" s="15">
        <v>1644</v>
      </c>
      <c r="C193" s="15" t="s">
        <v>86</v>
      </c>
      <c r="D193" s="15" t="s">
        <v>93</v>
      </c>
      <c r="E193" s="5">
        <f t="shared" si="9"/>
        <v>82</v>
      </c>
      <c r="K193" s="15">
        <v>82</v>
      </c>
      <c r="L193" s="22">
        <f t="shared" si="8"/>
        <v>1</v>
      </c>
    </row>
    <row r="194" spans="1:12" s="15" customFormat="1" x14ac:dyDescent="0.35">
      <c r="A194" s="18">
        <v>45196</v>
      </c>
      <c r="B194" s="15">
        <v>1647</v>
      </c>
      <c r="C194" s="15" t="s">
        <v>2</v>
      </c>
      <c r="D194" s="15" t="s">
        <v>95</v>
      </c>
      <c r="E194" s="5">
        <f t="shared" si="9"/>
        <v>77</v>
      </c>
      <c r="K194" s="15">
        <v>77</v>
      </c>
      <c r="L194" s="22">
        <f t="shared" si="8"/>
        <v>1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0738B-0037-4C03-91C5-E18AEC74B3E2}">
  <dimension ref="A3:D132"/>
  <sheetViews>
    <sheetView zoomScale="160" zoomScaleNormal="160" workbookViewId="0">
      <selection activeCell="B9" sqref="B9"/>
    </sheetView>
  </sheetViews>
  <sheetFormatPr defaultRowHeight="14.5" x14ac:dyDescent="0.35"/>
  <cols>
    <col min="1" max="1" width="24" bestFit="1" customWidth="1"/>
    <col min="2" max="2" width="17" style="12" bestFit="1" customWidth="1"/>
    <col min="3" max="3" width="9.54296875" bestFit="1" customWidth="1"/>
    <col min="4" max="4" width="13.81640625" style="10" bestFit="1" customWidth="1"/>
    <col min="5" max="5" width="37.1796875" bestFit="1" customWidth="1"/>
    <col min="6" max="8" width="18.36328125" bestFit="1" customWidth="1"/>
    <col min="9" max="9" width="14.54296875" bestFit="1" customWidth="1"/>
    <col min="10" max="10" width="20.1796875" bestFit="1" customWidth="1"/>
    <col min="11" max="11" width="30" bestFit="1" customWidth="1"/>
  </cols>
  <sheetData>
    <row r="3" spans="1:4" x14ac:dyDescent="0.35">
      <c r="A3" s="7" t="s">
        <v>101</v>
      </c>
      <c r="B3" s="19" t="s">
        <v>88</v>
      </c>
      <c r="C3" s="19" t="s">
        <v>87</v>
      </c>
      <c r="D3" s="10" t="s">
        <v>69</v>
      </c>
    </row>
    <row r="4" spans="1:4" x14ac:dyDescent="0.35">
      <c r="A4" s="8" t="s">
        <v>93</v>
      </c>
      <c r="B4" s="12">
        <v>188</v>
      </c>
      <c r="C4" s="12">
        <v>131</v>
      </c>
      <c r="D4" s="10">
        <v>72.190203562340983</v>
      </c>
    </row>
    <row r="5" spans="1:4" x14ac:dyDescent="0.35">
      <c r="A5" s="8" t="s">
        <v>91</v>
      </c>
      <c r="B5" s="12">
        <v>44</v>
      </c>
      <c r="C5" s="12">
        <v>23</v>
      </c>
      <c r="D5" s="10">
        <v>73.69202898550725</v>
      </c>
    </row>
    <row r="6" spans="1:4" x14ac:dyDescent="0.35">
      <c r="A6" s="8" t="s">
        <v>95</v>
      </c>
      <c r="B6" s="12">
        <v>27</v>
      </c>
      <c r="C6" s="12">
        <v>14</v>
      </c>
      <c r="D6" s="10">
        <v>70.476190476190482</v>
      </c>
    </row>
    <row r="7" spans="1:4" x14ac:dyDescent="0.35">
      <c r="A7" s="8" t="s">
        <v>94</v>
      </c>
      <c r="B7" s="12">
        <v>15</v>
      </c>
      <c r="C7" s="12">
        <v>11</v>
      </c>
      <c r="D7" s="10">
        <v>73.068181818181813</v>
      </c>
    </row>
    <row r="8" spans="1:4" x14ac:dyDescent="0.35">
      <c r="A8" s="8" t="s">
        <v>96</v>
      </c>
      <c r="B8" s="12">
        <v>7</v>
      </c>
      <c r="C8" s="12">
        <v>6</v>
      </c>
      <c r="D8" s="10">
        <v>73.833333333333329</v>
      </c>
    </row>
    <row r="9" spans="1:4" x14ac:dyDescent="0.35">
      <c r="A9" s="8" t="s">
        <v>98</v>
      </c>
      <c r="B9" s="12">
        <v>6</v>
      </c>
      <c r="C9" s="12">
        <v>5</v>
      </c>
      <c r="D9" s="10">
        <v>72.2</v>
      </c>
    </row>
    <row r="10" spans="1:4" x14ac:dyDescent="0.35">
      <c r="A10" s="8" t="s">
        <v>100</v>
      </c>
      <c r="B10" s="12">
        <v>2</v>
      </c>
      <c r="C10" s="12">
        <v>1</v>
      </c>
      <c r="D10" s="10">
        <v>65.5</v>
      </c>
    </row>
    <row r="11" spans="1:4" x14ac:dyDescent="0.35">
      <c r="A11" s="8" t="s">
        <v>97</v>
      </c>
      <c r="B11" s="12">
        <v>1</v>
      </c>
      <c r="C11" s="12">
        <v>1</v>
      </c>
      <c r="D11" s="10">
        <v>76</v>
      </c>
    </row>
    <row r="12" spans="1:4" x14ac:dyDescent="0.35">
      <c r="A12" s="8" t="s">
        <v>99</v>
      </c>
      <c r="B12" s="12">
        <v>1</v>
      </c>
      <c r="C12" s="12">
        <v>1</v>
      </c>
      <c r="D12" s="10">
        <v>62</v>
      </c>
    </row>
    <row r="13" spans="1:4" x14ac:dyDescent="0.35">
      <c r="A13" s="8" t="s">
        <v>60</v>
      </c>
      <c r="B13" s="12">
        <v>291</v>
      </c>
      <c r="C13" s="12">
        <v>193</v>
      </c>
      <c r="D13" s="10">
        <v>72.27849740932642</v>
      </c>
    </row>
    <row r="14" spans="1:4" x14ac:dyDescent="0.35">
      <c r="B14"/>
    </row>
    <row r="15" spans="1:4" x14ac:dyDescent="0.35">
      <c r="B15"/>
    </row>
    <row r="16" spans="1:4" x14ac:dyDescent="0.35">
      <c r="B16"/>
    </row>
    <row r="17" spans="2:2" x14ac:dyDescent="0.35">
      <c r="B17"/>
    </row>
    <row r="18" spans="2:2" x14ac:dyDescent="0.35">
      <c r="B18"/>
    </row>
    <row r="19" spans="2:2" x14ac:dyDescent="0.35">
      <c r="B19"/>
    </row>
    <row r="20" spans="2:2" x14ac:dyDescent="0.35">
      <c r="B20"/>
    </row>
    <row r="21" spans="2:2" x14ac:dyDescent="0.35">
      <c r="B21"/>
    </row>
    <row r="22" spans="2:2" x14ac:dyDescent="0.35">
      <c r="B22"/>
    </row>
    <row r="23" spans="2:2" x14ac:dyDescent="0.35">
      <c r="B23"/>
    </row>
    <row r="24" spans="2:2" x14ac:dyDescent="0.35">
      <c r="B24"/>
    </row>
    <row r="25" spans="2:2" x14ac:dyDescent="0.35">
      <c r="B25"/>
    </row>
    <row r="26" spans="2:2" x14ac:dyDescent="0.35">
      <c r="B26"/>
    </row>
    <row r="27" spans="2:2" x14ac:dyDescent="0.35">
      <c r="B27"/>
    </row>
    <row r="28" spans="2:2" x14ac:dyDescent="0.35">
      <c r="B28"/>
    </row>
    <row r="29" spans="2:2" x14ac:dyDescent="0.35">
      <c r="B29"/>
    </row>
    <row r="30" spans="2:2" x14ac:dyDescent="0.35">
      <c r="B30"/>
    </row>
    <row r="31" spans="2:2" x14ac:dyDescent="0.35">
      <c r="B31"/>
    </row>
    <row r="32" spans="2:2" x14ac:dyDescent="0.35">
      <c r="B32"/>
    </row>
    <row r="33" spans="2:2" x14ac:dyDescent="0.35">
      <c r="B33"/>
    </row>
    <row r="34" spans="2:2" x14ac:dyDescent="0.35">
      <c r="B34"/>
    </row>
    <row r="35" spans="2:2" x14ac:dyDescent="0.35">
      <c r="B35"/>
    </row>
    <row r="36" spans="2:2" x14ac:dyDescent="0.35">
      <c r="B36"/>
    </row>
    <row r="37" spans="2:2" x14ac:dyDescent="0.35">
      <c r="B37"/>
    </row>
    <row r="38" spans="2:2" x14ac:dyDescent="0.35">
      <c r="B38"/>
    </row>
    <row r="39" spans="2:2" x14ac:dyDescent="0.35">
      <c r="B39"/>
    </row>
    <row r="40" spans="2:2" x14ac:dyDescent="0.35">
      <c r="B40"/>
    </row>
    <row r="41" spans="2:2" x14ac:dyDescent="0.35">
      <c r="B41"/>
    </row>
    <row r="42" spans="2:2" x14ac:dyDescent="0.35">
      <c r="B42"/>
    </row>
    <row r="43" spans="2:2" x14ac:dyDescent="0.35">
      <c r="B43"/>
    </row>
    <row r="44" spans="2:2" x14ac:dyDescent="0.35">
      <c r="B44"/>
    </row>
    <row r="45" spans="2:2" x14ac:dyDescent="0.35">
      <c r="B45"/>
    </row>
    <row r="46" spans="2:2" x14ac:dyDescent="0.35">
      <c r="B46"/>
    </row>
    <row r="47" spans="2:2" x14ac:dyDescent="0.35">
      <c r="B47"/>
    </row>
    <row r="48" spans="2:2" x14ac:dyDescent="0.35">
      <c r="B48"/>
    </row>
    <row r="49" spans="2:2" x14ac:dyDescent="0.35">
      <c r="B49"/>
    </row>
    <row r="50" spans="2:2" x14ac:dyDescent="0.35">
      <c r="B50"/>
    </row>
    <row r="51" spans="2:2" x14ac:dyDescent="0.35">
      <c r="B51"/>
    </row>
    <row r="52" spans="2:2" x14ac:dyDescent="0.35">
      <c r="B52"/>
    </row>
    <row r="53" spans="2:2" x14ac:dyDescent="0.35">
      <c r="B53"/>
    </row>
    <row r="54" spans="2:2" x14ac:dyDescent="0.35">
      <c r="B54"/>
    </row>
    <row r="55" spans="2:2" x14ac:dyDescent="0.35">
      <c r="B55"/>
    </row>
    <row r="56" spans="2:2" x14ac:dyDescent="0.35">
      <c r="B56"/>
    </row>
    <row r="57" spans="2:2" x14ac:dyDescent="0.35">
      <c r="B57"/>
    </row>
    <row r="58" spans="2:2" x14ac:dyDescent="0.35">
      <c r="B58"/>
    </row>
    <row r="59" spans="2:2" x14ac:dyDescent="0.35">
      <c r="B59"/>
    </row>
    <row r="60" spans="2:2" x14ac:dyDescent="0.35">
      <c r="B60"/>
    </row>
    <row r="61" spans="2:2" x14ac:dyDescent="0.35">
      <c r="B61"/>
    </row>
    <row r="62" spans="2:2" x14ac:dyDescent="0.35">
      <c r="B62"/>
    </row>
    <row r="63" spans="2:2" x14ac:dyDescent="0.35">
      <c r="B63"/>
    </row>
    <row r="64" spans="2:2" x14ac:dyDescent="0.35">
      <c r="B64"/>
    </row>
    <row r="65" spans="2:2" x14ac:dyDescent="0.35">
      <c r="B65"/>
    </row>
    <row r="66" spans="2:2" x14ac:dyDescent="0.35">
      <c r="B66"/>
    </row>
    <row r="67" spans="2:2" x14ac:dyDescent="0.35">
      <c r="B67"/>
    </row>
    <row r="68" spans="2:2" x14ac:dyDescent="0.35">
      <c r="B68"/>
    </row>
    <row r="69" spans="2:2" x14ac:dyDescent="0.35">
      <c r="B69"/>
    </row>
    <row r="70" spans="2:2" x14ac:dyDescent="0.35">
      <c r="B70"/>
    </row>
    <row r="71" spans="2:2" x14ac:dyDescent="0.35">
      <c r="B71"/>
    </row>
    <row r="72" spans="2:2" x14ac:dyDescent="0.35">
      <c r="B72"/>
    </row>
    <row r="73" spans="2:2" x14ac:dyDescent="0.35">
      <c r="B73"/>
    </row>
    <row r="74" spans="2:2" x14ac:dyDescent="0.35">
      <c r="B74"/>
    </row>
    <row r="75" spans="2:2" x14ac:dyDescent="0.35">
      <c r="B75"/>
    </row>
    <row r="76" spans="2:2" x14ac:dyDescent="0.35">
      <c r="B76"/>
    </row>
    <row r="77" spans="2:2" x14ac:dyDescent="0.35">
      <c r="B77"/>
    </row>
    <row r="78" spans="2:2" x14ac:dyDescent="0.35">
      <c r="B78"/>
    </row>
    <row r="79" spans="2:2" x14ac:dyDescent="0.35">
      <c r="B79"/>
    </row>
    <row r="80" spans="2:2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D1225-7754-4831-8BA1-05A6F091E207}">
  <dimension ref="A3:B6"/>
  <sheetViews>
    <sheetView zoomScale="142" zoomScaleNormal="142" workbookViewId="0">
      <selection activeCell="E19" sqref="E19"/>
    </sheetView>
  </sheetViews>
  <sheetFormatPr defaultRowHeight="14.5" x14ac:dyDescent="0.35"/>
  <cols>
    <col min="1" max="1" width="19.453125" bestFit="1" customWidth="1"/>
    <col min="2" max="2" width="37.453125" style="10" bestFit="1" customWidth="1"/>
    <col min="3" max="3" width="17.08984375" bestFit="1" customWidth="1"/>
    <col min="4" max="8" width="20.1796875" bestFit="1" customWidth="1"/>
    <col min="9" max="9" width="16" customWidth="1"/>
  </cols>
  <sheetData>
    <row r="3" spans="1:2" x14ac:dyDescent="0.35">
      <c r="A3" s="7" t="s">
        <v>78</v>
      </c>
      <c r="B3" s="10" t="s">
        <v>92</v>
      </c>
    </row>
    <row r="4" spans="1:2" x14ac:dyDescent="0.35">
      <c r="A4" s="9" t="s">
        <v>93</v>
      </c>
      <c r="B4" s="11">
        <v>72.190203562340969</v>
      </c>
    </row>
    <row r="5" spans="1:2" x14ac:dyDescent="0.35">
      <c r="A5" s="9" t="s">
        <v>95</v>
      </c>
      <c r="B5" s="11">
        <v>70.476190476190467</v>
      </c>
    </row>
    <row r="6" spans="1:2" x14ac:dyDescent="0.35">
      <c r="A6" s="8" t="s">
        <v>60</v>
      </c>
      <c r="B6" s="10">
        <v>72.024712643678157</v>
      </c>
    </row>
  </sheetData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7B52-C45D-48DA-AA90-6330092BF590}">
  <dimension ref="A3:D10"/>
  <sheetViews>
    <sheetView zoomScale="148" zoomScaleNormal="148" workbookViewId="0">
      <selection activeCell="A4" sqref="A4"/>
    </sheetView>
  </sheetViews>
  <sheetFormatPr defaultRowHeight="14.5" x14ac:dyDescent="0.35"/>
  <cols>
    <col min="1" max="1" width="6.54296875" bestFit="1" customWidth="1"/>
    <col min="2" max="2" width="15.26953125" style="10" bestFit="1" customWidth="1"/>
    <col min="3" max="3" width="15.36328125" style="10" bestFit="1" customWidth="1"/>
    <col min="4" max="4" width="10.90625" style="10" bestFit="1" customWidth="1"/>
    <col min="5" max="12" width="20.81640625" bestFit="1" customWidth="1"/>
    <col min="13" max="18" width="25.6328125" bestFit="1" customWidth="1"/>
    <col min="19" max="72" width="20.81640625" bestFit="1" customWidth="1"/>
    <col min="73" max="78" width="25.6328125" bestFit="1" customWidth="1"/>
  </cols>
  <sheetData>
    <row r="3" spans="1:4" x14ac:dyDescent="0.35">
      <c r="B3" s="14" t="s">
        <v>70</v>
      </c>
      <c r="C3" s="13"/>
      <c r="D3" s="13"/>
    </row>
    <row r="4" spans="1:4" x14ac:dyDescent="0.35">
      <c r="A4" s="7" t="s">
        <v>71</v>
      </c>
      <c r="B4" s="13" t="s">
        <v>93</v>
      </c>
      <c r="C4" s="13" t="s">
        <v>95</v>
      </c>
      <c r="D4" s="19" t="s">
        <v>60</v>
      </c>
    </row>
    <row r="5" spans="1:4" x14ac:dyDescent="0.35">
      <c r="A5" s="8" t="s">
        <v>72</v>
      </c>
      <c r="B5" s="10">
        <v>69.745098039215691</v>
      </c>
      <c r="C5" s="10">
        <v>67.333333333333329</v>
      </c>
      <c r="D5" s="10">
        <v>69.491228070175438</v>
      </c>
    </row>
    <row r="6" spans="1:4" x14ac:dyDescent="0.35">
      <c r="A6" s="8" t="s">
        <v>73</v>
      </c>
      <c r="B6" s="10">
        <v>73.125</v>
      </c>
      <c r="C6" s="10">
        <v>74.285714285714292</v>
      </c>
      <c r="D6" s="10">
        <v>73.297872340425528</v>
      </c>
    </row>
    <row r="7" spans="1:4" x14ac:dyDescent="0.35">
      <c r="A7" s="8" t="s">
        <v>74</v>
      </c>
      <c r="B7" s="10">
        <v>64.875</v>
      </c>
      <c r="C7" s="10">
        <v>65</v>
      </c>
      <c r="D7" s="10">
        <v>64.888888888888886</v>
      </c>
    </row>
    <row r="8" spans="1:4" x14ac:dyDescent="0.35">
      <c r="A8" s="8" t="s">
        <v>75</v>
      </c>
      <c r="B8" s="10">
        <v>66.647058823529406</v>
      </c>
      <c r="C8" s="10">
        <v>66</v>
      </c>
      <c r="D8" s="10">
        <v>66.478260869565219</v>
      </c>
    </row>
    <row r="9" spans="1:4" x14ac:dyDescent="0.35">
      <c r="A9" s="8" t="s">
        <v>76</v>
      </c>
      <c r="B9" s="10">
        <v>70.939393939393938</v>
      </c>
      <c r="C9" s="10">
        <v>69.666666666666671</v>
      </c>
      <c r="D9" s="10">
        <v>70.833333333333329</v>
      </c>
    </row>
    <row r="10" spans="1:4" x14ac:dyDescent="0.35">
      <c r="A10" s="8" t="s">
        <v>77</v>
      </c>
      <c r="B10" s="10">
        <v>78.128205128205124</v>
      </c>
      <c r="C10" s="10">
        <v>77.75</v>
      </c>
      <c r="D10" s="10">
        <v>78.093023255813947</v>
      </c>
    </row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27A17-2284-4861-B757-CEF4F168F56A}">
  <dimension ref="A3:B15"/>
  <sheetViews>
    <sheetView tabSelected="1" zoomScale="154" zoomScaleNormal="154" workbookViewId="0">
      <selection activeCell="E18" sqref="E18"/>
    </sheetView>
  </sheetViews>
  <sheetFormatPr defaultRowHeight="14.5" x14ac:dyDescent="0.35"/>
  <cols>
    <col min="1" max="1" width="24" bestFit="1" customWidth="1"/>
    <col min="2" max="2" width="37.7265625" style="10" bestFit="1" customWidth="1"/>
    <col min="3" max="3" width="17.08984375" bestFit="1" customWidth="1"/>
    <col min="4" max="8" width="20.1796875" bestFit="1" customWidth="1"/>
    <col min="9" max="9" width="16" customWidth="1"/>
  </cols>
  <sheetData>
    <row r="3" spans="1:2" x14ac:dyDescent="0.35">
      <c r="A3" s="7" t="s">
        <v>78</v>
      </c>
      <c r="B3" s="10" t="s">
        <v>92</v>
      </c>
    </row>
    <row r="4" spans="1:2" x14ac:dyDescent="0.35">
      <c r="A4" s="9" t="s">
        <v>97</v>
      </c>
      <c r="B4" s="11">
        <v>76</v>
      </c>
    </row>
    <row r="5" spans="1:2" x14ac:dyDescent="0.35">
      <c r="A5" s="9" t="s">
        <v>96</v>
      </c>
      <c r="B5" s="11">
        <v>73.833333333333329</v>
      </c>
    </row>
    <row r="6" spans="1:2" x14ac:dyDescent="0.35">
      <c r="A6" s="9" t="s">
        <v>91</v>
      </c>
      <c r="B6" s="11">
        <v>73.69202898550725</v>
      </c>
    </row>
    <row r="7" spans="1:2" x14ac:dyDescent="0.35">
      <c r="A7" s="9" t="s">
        <v>94</v>
      </c>
      <c r="B7" s="11">
        <v>73.068181818181813</v>
      </c>
    </row>
    <row r="8" spans="1:2" x14ac:dyDescent="0.35">
      <c r="A8" s="9" t="s">
        <v>98</v>
      </c>
      <c r="B8" s="11">
        <v>72.2</v>
      </c>
    </row>
    <row r="9" spans="1:2" x14ac:dyDescent="0.35">
      <c r="A9" s="9" t="s">
        <v>93</v>
      </c>
      <c r="B9" s="11">
        <v>72.190203562340983</v>
      </c>
    </row>
    <row r="10" spans="1:2" x14ac:dyDescent="0.35">
      <c r="A10" s="9" t="s">
        <v>95</v>
      </c>
      <c r="B10" s="11">
        <v>70.476190476190482</v>
      </c>
    </row>
    <row r="11" spans="1:2" x14ac:dyDescent="0.35">
      <c r="A11" s="9" t="s">
        <v>100</v>
      </c>
      <c r="B11" s="11">
        <v>65.5</v>
      </c>
    </row>
    <row r="12" spans="1:2" x14ac:dyDescent="0.35">
      <c r="A12" s="9" t="s">
        <v>99</v>
      </c>
      <c r="B12" s="11">
        <v>62</v>
      </c>
    </row>
    <row r="13" spans="1:2" x14ac:dyDescent="0.35">
      <c r="A13" s="8" t="s">
        <v>60</v>
      </c>
      <c r="B13" s="10">
        <v>72.27849740932642</v>
      </c>
    </row>
    <row r="14" spans="1:2" x14ac:dyDescent="0.35">
      <c r="B14"/>
    </row>
    <row r="15" spans="1:2" x14ac:dyDescent="0.35">
      <c r="B15"/>
    </row>
  </sheetData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130A764299334B83CDAB494922A39F" ma:contentTypeVersion="16" ma:contentTypeDescription="Create a new document." ma:contentTypeScope="" ma:versionID="68829abe7347a0cbea8a9e43070ec028">
  <xsd:schema xmlns:xsd="http://www.w3.org/2001/XMLSchema" xmlns:xs="http://www.w3.org/2001/XMLSchema" xmlns:p="http://schemas.microsoft.com/office/2006/metadata/properties" xmlns:ns3="f673dc07-f9ae-4d7f-a679-26991647931f" xmlns:ns4="2475f472-3dbf-4183-a6c6-6d2eec76e203" targetNamespace="http://schemas.microsoft.com/office/2006/metadata/properties" ma:root="true" ma:fieldsID="c7dc67899a281fa6a161c3b02e4d6514" ns3:_="" ns4:_="">
    <xsd:import namespace="f673dc07-f9ae-4d7f-a679-26991647931f"/>
    <xsd:import namespace="2475f472-3dbf-4183-a6c6-6d2eec76e2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3dc07-f9ae-4d7f-a679-2699164793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5f472-3dbf-4183-a6c6-6d2eec76e2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673dc07-f9ae-4d7f-a679-26991647931f" xsi:nil="true"/>
  </documentManagement>
</p:properties>
</file>

<file path=customXml/itemProps1.xml><?xml version="1.0" encoding="utf-8"?>
<ds:datastoreItem xmlns:ds="http://schemas.openxmlformats.org/officeDocument/2006/customXml" ds:itemID="{AE360145-0BA1-4104-BA07-9148579C2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73dc07-f9ae-4d7f-a679-26991647931f"/>
    <ds:schemaRef ds:uri="2475f472-3dbf-4183-a6c6-6d2eec76e2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F4BF42-8283-4D2B-B9C5-7236DA77DD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243950-1CEE-41E1-8521-36B4DAAB902C}">
  <ds:schemaRefs>
    <ds:schemaRef ds:uri="2475f472-3dbf-4183-a6c6-6d2eec76e203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f673dc07-f9ae-4d7f-a679-26991647931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Table 2</vt:lpstr>
      <vt:lpstr>Table 3</vt:lpstr>
      <vt:lpstr>Table 4</vt:lpstr>
      <vt:lpstr>Table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Christian.Nold</cp:lastModifiedBy>
  <cp:revision/>
  <dcterms:created xsi:type="dcterms:W3CDTF">2022-07-22T07:58:19Z</dcterms:created>
  <dcterms:modified xsi:type="dcterms:W3CDTF">2023-10-25T18:24:05Z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0x01010014130A764299334B83CDAB494922A39F</vt:lpwstr>
  </property>
</Properties>
</file>